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600" windowWidth="19635" windowHeight="7185"/>
  </bookViews>
  <sheets>
    <sheet name="2023-24" sheetId="1" r:id="rId1"/>
  </sheets>
  <calcPr calcId="145621"/>
</workbook>
</file>

<file path=xl/calcChain.xml><?xml version="1.0" encoding="utf-8"?>
<calcChain xmlns="http://schemas.openxmlformats.org/spreadsheetml/2006/main">
  <c r="F7" i="1" l="1"/>
  <c r="I7" i="1"/>
  <c r="L7" i="1"/>
  <c r="O7" i="1"/>
  <c r="R7" i="1"/>
  <c r="X7" i="1"/>
  <c r="AD7" i="1"/>
  <c r="AG7" i="1"/>
  <c r="F8" i="1"/>
  <c r="I8" i="1"/>
  <c r="L8" i="1"/>
  <c r="O8" i="1"/>
  <c r="R8" i="1"/>
  <c r="U8" i="1"/>
  <c r="X8" i="1"/>
  <c r="AD8" i="1"/>
  <c r="AG8" i="1"/>
  <c r="F9" i="1"/>
  <c r="I9" i="1"/>
  <c r="L9" i="1"/>
  <c r="O9" i="1"/>
  <c r="R9" i="1"/>
  <c r="X9" i="1"/>
  <c r="AG9" i="1"/>
  <c r="F10" i="1"/>
  <c r="I10" i="1"/>
  <c r="L10" i="1"/>
  <c r="O10" i="1"/>
  <c r="R10" i="1"/>
  <c r="X10" i="1"/>
  <c r="AD10" i="1"/>
  <c r="AG10" i="1"/>
  <c r="F11" i="1"/>
  <c r="I11" i="1"/>
  <c r="L11" i="1"/>
  <c r="O11" i="1"/>
  <c r="R11" i="1"/>
  <c r="X11" i="1"/>
  <c r="AD11" i="1"/>
  <c r="AG11" i="1"/>
  <c r="F12" i="1"/>
  <c r="I12" i="1"/>
  <c r="L12" i="1"/>
  <c r="O12" i="1"/>
  <c r="R12" i="1"/>
  <c r="X12" i="1"/>
  <c r="AG12" i="1"/>
  <c r="F13" i="1"/>
  <c r="I13" i="1"/>
  <c r="L13" i="1"/>
  <c r="O13" i="1"/>
  <c r="R13" i="1"/>
  <c r="X13" i="1"/>
  <c r="AD13" i="1"/>
  <c r="AG13" i="1"/>
  <c r="F14" i="1"/>
  <c r="I14" i="1"/>
  <c r="L14" i="1"/>
  <c r="O14" i="1"/>
  <c r="R14" i="1"/>
  <c r="U14" i="1"/>
  <c r="X14" i="1"/>
  <c r="AG14" i="1"/>
  <c r="F15" i="1"/>
  <c r="I15" i="1"/>
  <c r="L15" i="1"/>
  <c r="O15" i="1"/>
  <c r="R15" i="1"/>
  <c r="U15" i="1"/>
  <c r="X15" i="1"/>
  <c r="AD15" i="1"/>
  <c r="AG15" i="1"/>
  <c r="D16" i="1"/>
  <c r="E16" i="1"/>
  <c r="F16" i="1"/>
  <c r="G16" i="1"/>
  <c r="H16" i="1"/>
  <c r="I16" i="1"/>
  <c r="J16" i="1"/>
  <c r="K16" i="1"/>
  <c r="L16" i="1"/>
  <c r="M16" i="1"/>
  <c r="O16" i="1" s="1"/>
  <c r="N16" i="1"/>
  <c r="P16" i="1"/>
  <c r="Q16" i="1"/>
  <c r="R16" i="1"/>
  <c r="S16" i="1"/>
  <c r="U16" i="1"/>
  <c r="V16" i="1"/>
  <c r="X16" i="1" s="1"/>
  <c r="W16" i="1"/>
  <c r="AB16" i="1"/>
  <c r="AD16" i="1"/>
  <c r="AE16" i="1"/>
  <c r="AF16" i="1"/>
  <c r="AG16" i="1"/>
  <c r="F17" i="1"/>
  <c r="I17" i="1"/>
  <c r="L17" i="1"/>
  <c r="O17" i="1"/>
  <c r="R17" i="1"/>
  <c r="U17" i="1"/>
  <c r="X17" i="1"/>
  <c r="AD17" i="1"/>
  <c r="AG17" i="1"/>
  <c r="F18" i="1"/>
  <c r="I18" i="1"/>
  <c r="L18" i="1"/>
  <c r="O18" i="1"/>
  <c r="R18" i="1"/>
  <c r="U18" i="1"/>
  <c r="X18" i="1"/>
  <c r="AD18" i="1"/>
  <c r="AG18" i="1"/>
  <c r="F19" i="1"/>
  <c r="I19" i="1"/>
  <c r="L19" i="1"/>
  <c r="O19" i="1"/>
  <c r="R19" i="1"/>
  <c r="U19" i="1"/>
  <c r="X19" i="1"/>
  <c r="AD19" i="1"/>
  <c r="AG19" i="1"/>
  <c r="D20" i="1"/>
  <c r="F20" i="1" s="1"/>
  <c r="E20" i="1"/>
  <c r="G20" i="1"/>
  <c r="H20" i="1"/>
  <c r="I20" i="1"/>
  <c r="J20" i="1"/>
  <c r="K20" i="1"/>
  <c r="L20" i="1"/>
  <c r="M20" i="1"/>
  <c r="O20" i="1" s="1"/>
  <c r="N20" i="1"/>
  <c r="P20" i="1"/>
  <c r="R20" i="1" s="1"/>
  <c r="Q20" i="1"/>
  <c r="S20" i="1"/>
  <c r="T20" i="1"/>
  <c r="U20" i="1"/>
  <c r="V20" i="1"/>
  <c r="W20" i="1"/>
  <c r="X20" i="1"/>
  <c r="AB20" i="1"/>
  <c r="AD20" i="1" s="1"/>
  <c r="AC20" i="1"/>
  <c r="AE20" i="1"/>
  <c r="AG20" i="1" s="1"/>
  <c r="AF20" i="1"/>
  <c r="AG21" i="1"/>
  <c r="F156" i="1"/>
  <c r="I156" i="1"/>
  <c r="O156" i="1"/>
  <c r="U156" i="1"/>
  <c r="X156" i="1"/>
  <c r="AA156" i="1"/>
  <c r="AD156" i="1"/>
  <c r="AE156" i="1"/>
  <c r="AF156" i="1"/>
  <c r="AG156" i="1"/>
  <c r="F157" i="1"/>
  <c r="I157" i="1"/>
  <c r="L157" i="1"/>
  <c r="O157" i="1"/>
  <c r="R157" i="1"/>
  <c r="U157" i="1"/>
  <c r="X157" i="1"/>
  <c r="AA157" i="1"/>
  <c r="AD157" i="1"/>
  <c r="AE157" i="1"/>
  <c r="AF157" i="1"/>
  <c r="AG157" i="1"/>
  <c r="F158" i="1"/>
  <c r="I158" i="1"/>
  <c r="L158" i="1"/>
  <c r="L162" i="1" s="1"/>
  <c r="L167" i="1" s="1"/>
  <c r="O158" i="1"/>
  <c r="R158" i="1"/>
  <c r="U158" i="1"/>
  <c r="X158" i="1"/>
  <c r="AA158" i="1"/>
  <c r="AD158" i="1"/>
  <c r="AE158" i="1"/>
  <c r="AF158" i="1"/>
  <c r="AG158" i="1"/>
  <c r="F159" i="1"/>
  <c r="I159" i="1"/>
  <c r="L159" i="1"/>
  <c r="O159" i="1"/>
  <c r="R159" i="1"/>
  <c r="U159" i="1"/>
  <c r="X159" i="1"/>
  <c r="X162" i="1" s="1"/>
  <c r="X167" i="1" s="1"/>
  <c r="AA159" i="1"/>
  <c r="AD159" i="1"/>
  <c r="AE159" i="1"/>
  <c r="AF159" i="1"/>
  <c r="AG159" i="1"/>
  <c r="F160" i="1"/>
  <c r="I160" i="1"/>
  <c r="L160" i="1"/>
  <c r="O160" i="1"/>
  <c r="R160" i="1"/>
  <c r="U160" i="1"/>
  <c r="X160" i="1"/>
  <c r="AA160" i="1"/>
  <c r="AD160" i="1"/>
  <c r="AE160" i="1"/>
  <c r="AF160" i="1"/>
  <c r="AG160" i="1"/>
  <c r="F161" i="1"/>
  <c r="I161" i="1"/>
  <c r="L161" i="1"/>
  <c r="O161" i="1"/>
  <c r="R161" i="1"/>
  <c r="U161" i="1"/>
  <c r="X161" i="1"/>
  <c r="AA161" i="1"/>
  <c r="AD161" i="1"/>
  <c r="AE161" i="1"/>
  <c r="AF161" i="1"/>
  <c r="AG161" i="1"/>
  <c r="D162" i="1"/>
  <c r="E162" i="1"/>
  <c r="F162" i="1"/>
  <c r="G162" i="1"/>
  <c r="H162" i="1"/>
  <c r="I162" i="1"/>
  <c r="J162" i="1"/>
  <c r="K162" i="1"/>
  <c r="AF162" i="1" s="1"/>
  <c r="M162" i="1"/>
  <c r="N162" i="1"/>
  <c r="O162" i="1"/>
  <c r="P162" i="1"/>
  <c r="Q162" i="1"/>
  <c r="R162" i="1"/>
  <c r="S162" i="1"/>
  <c r="T162" i="1"/>
  <c r="U162" i="1"/>
  <c r="V162" i="1"/>
  <c r="W162" i="1"/>
  <c r="Y162" i="1"/>
  <c r="Z162" i="1"/>
  <c r="AA162" i="1"/>
  <c r="AB162" i="1"/>
  <c r="AC162" i="1"/>
  <c r="AD162" i="1"/>
  <c r="AE162" i="1"/>
  <c r="F163" i="1"/>
  <c r="F166" i="1" s="1"/>
  <c r="F167" i="1" s="1"/>
  <c r="I163" i="1"/>
  <c r="I166" i="1" s="1"/>
  <c r="I167" i="1" s="1"/>
  <c r="L163" i="1"/>
  <c r="O163" i="1"/>
  <c r="R163" i="1"/>
  <c r="R166" i="1" s="1"/>
  <c r="R167" i="1" s="1"/>
  <c r="U163" i="1"/>
  <c r="U166" i="1" s="1"/>
  <c r="U167" i="1" s="1"/>
  <c r="X163" i="1"/>
  <c r="AA163" i="1"/>
  <c r="AD163" i="1"/>
  <c r="AD166" i="1" s="1"/>
  <c r="AD167" i="1" s="1"/>
  <c r="AE163" i="1"/>
  <c r="AF163" i="1"/>
  <c r="F164" i="1"/>
  <c r="I164" i="1"/>
  <c r="L164" i="1"/>
  <c r="O164" i="1"/>
  <c r="R164" i="1"/>
  <c r="U164" i="1"/>
  <c r="X164" i="1"/>
  <c r="AD164" i="1"/>
  <c r="AE164" i="1"/>
  <c r="AF164" i="1"/>
  <c r="AG164" i="1"/>
  <c r="F165" i="1"/>
  <c r="I165" i="1"/>
  <c r="L165" i="1"/>
  <c r="O165" i="1"/>
  <c r="O166" i="1" s="1"/>
  <c r="O167" i="1" s="1"/>
  <c r="R165" i="1"/>
  <c r="U165" i="1"/>
  <c r="X165" i="1"/>
  <c r="AA165" i="1"/>
  <c r="AD165" i="1"/>
  <c r="AE165" i="1"/>
  <c r="AF165" i="1"/>
  <c r="D166" i="1"/>
  <c r="AE166" i="1" s="1"/>
  <c r="E166" i="1"/>
  <c r="E167" i="1" s="1"/>
  <c r="G166" i="1"/>
  <c r="H166" i="1"/>
  <c r="H167" i="1" s="1"/>
  <c r="J166" i="1"/>
  <c r="K166" i="1"/>
  <c r="L166" i="1"/>
  <c r="M166" i="1"/>
  <c r="M167" i="1" s="1"/>
  <c r="N166" i="1"/>
  <c r="P166" i="1"/>
  <c r="P167" i="1" s="1"/>
  <c r="Q166" i="1"/>
  <c r="Q167" i="1" s="1"/>
  <c r="S166" i="1"/>
  <c r="T166" i="1"/>
  <c r="AF166" i="1" s="1"/>
  <c r="V166" i="1"/>
  <c r="W166" i="1"/>
  <c r="X166" i="1"/>
  <c r="Y166" i="1"/>
  <c r="Y167" i="1" s="1"/>
  <c r="Z166" i="1"/>
  <c r="AA166" i="1"/>
  <c r="AC166" i="1"/>
  <c r="AC167" i="1" s="1"/>
  <c r="G167" i="1"/>
  <c r="J167" i="1"/>
  <c r="K167" i="1"/>
  <c r="N167" i="1"/>
  <c r="S167" i="1"/>
  <c r="V167" i="1"/>
  <c r="W167" i="1"/>
  <c r="Z167" i="1"/>
  <c r="AA167" i="1"/>
  <c r="AB167" i="1"/>
  <c r="F203" i="1"/>
  <c r="I203" i="1"/>
  <c r="I209" i="1" s="1"/>
  <c r="I214" i="1" s="1"/>
  <c r="O203" i="1"/>
  <c r="U203" i="1"/>
  <c r="X203" i="1"/>
  <c r="X209" i="1" s="1"/>
  <c r="X214" i="1" s="1"/>
  <c r="AA203" i="1"/>
  <c r="AD203" i="1"/>
  <c r="AE203" i="1"/>
  <c r="AF203" i="1"/>
  <c r="AG203" i="1" s="1"/>
  <c r="F204" i="1"/>
  <c r="I204" i="1"/>
  <c r="L204" i="1"/>
  <c r="L209" i="1" s="1"/>
  <c r="L214" i="1" s="1"/>
  <c r="O204" i="1"/>
  <c r="R204" i="1"/>
  <c r="U204" i="1"/>
  <c r="X204" i="1"/>
  <c r="AA204" i="1"/>
  <c r="AD204" i="1"/>
  <c r="AE204" i="1"/>
  <c r="AF204" i="1"/>
  <c r="AG204" i="1"/>
  <c r="F205" i="1"/>
  <c r="I205" i="1"/>
  <c r="L205" i="1"/>
  <c r="O205" i="1"/>
  <c r="R205" i="1"/>
  <c r="U205" i="1"/>
  <c r="X205" i="1"/>
  <c r="AA205" i="1"/>
  <c r="AD205" i="1"/>
  <c r="AE205" i="1"/>
  <c r="AF205" i="1"/>
  <c r="AG205" i="1"/>
  <c r="F206" i="1"/>
  <c r="I206" i="1"/>
  <c r="L206" i="1"/>
  <c r="O206" i="1"/>
  <c r="R206" i="1"/>
  <c r="U206" i="1"/>
  <c r="X206" i="1"/>
  <c r="AA206" i="1"/>
  <c r="AD206" i="1"/>
  <c r="AE206" i="1"/>
  <c r="AF206" i="1"/>
  <c r="AG206" i="1"/>
  <c r="F207" i="1"/>
  <c r="I207" i="1"/>
  <c r="L207" i="1"/>
  <c r="O207" i="1"/>
  <c r="R207" i="1"/>
  <c r="U207" i="1"/>
  <c r="X207" i="1"/>
  <c r="AA207" i="1"/>
  <c r="AD207" i="1"/>
  <c r="AE207" i="1"/>
  <c r="AF207" i="1"/>
  <c r="AG207" i="1"/>
  <c r="F208" i="1"/>
  <c r="I208" i="1"/>
  <c r="L208" i="1"/>
  <c r="O208" i="1"/>
  <c r="R208" i="1"/>
  <c r="U208" i="1"/>
  <c r="X208" i="1"/>
  <c r="AA208" i="1"/>
  <c r="AD208" i="1"/>
  <c r="AE208" i="1"/>
  <c r="AF208" i="1"/>
  <c r="AG208" i="1"/>
  <c r="D209" i="1"/>
  <c r="E209" i="1"/>
  <c r="F209" i="1"/>
  <c r="G209" i="1"/>
  <c r="H209" i="1"/>
  <c r="J209" i="1"/>
  <c r="K209" i="1"/>
  <c r="AF209" i="1" s="1"/>
  <c r="M209" i="1"/>
  <c r="N209" i="1"/>
  <c r="O209" i="1"/>
  <c r="P209" i="1"/>
  <c r="Q209" i="1"/>
  <c r="R209" i="1"/>
  <c r="S209" i="1"/>
  <c r="T209" i="1"/>
  <c r="U209" i="1"/>
  <c r="V209" i="1"/>
  <c r="W209" i="1"/>
  <c r="Y209" i="1"/>
  <c r="Z209" i="1"/>
  <c r="AA209" i="1"/>
  <c r="AB209" i="1"/>
  <c r="AC209" i="1"/>
  <c r="AD209" i="1"/>
  <c r="AE209" i="1"/>
  <c r="AG209" i="1" s="1"/>
  <c r="F210" i="1"/>
  <c r="F213" i="1" s="1"/>
  <c r="F214" i="1" s="1"/>
  <c r="I210" i="1"/>
  <c r="I213" i="1" s="1"/>
  <c r="L210" i="1"/>
  <c r="O210" i="1"/>
  <c r="R210" i="1"/>
  <c r="R213" i="1" s="1"/>
  <c r="R214" i="1" s="1"/>
  <c r="U210" i="1"/>
  <c r="U213" i="1" s="1"/>
  <c r="U214" i="1" s="1"/>
  <c r="X210" i="1"/>
  <c r="AA210" i="1"/>
  <c r="AD210" i="1"/>
  <c r="AD213" i="1" s="1"/>
  <c r="AD214" i="1" s="1"/>
  <c r="AE210" i="1"/>
  <c r="AF210" i="1"/>
  <c r="F211" i="1"/>
  <c r="I211" i="1"/>
  <c r="L211" i="1"/>
  <c r="O211" i="1"/>
  <c r="R211" i="1"/>
  <c r="U211" i="1"/>
  <c r="X211" i="1"/>
  <c r="AD211" i="1"/>
  <c r="AE211" i="1"/>
  <c r="AF211" i="1"/>
  <c r="AG211" i="1"/>
  <c r="F212" i="1"/>
  <c r="I212" i="1"/>
  <c r="L212" i="1"/>
  <c r="O212" i="1"/>
  <c r="O213" i="1" s="1"/>
  <c r="O214" i="1" s="1"/>
  <c r="R212" i="1"/>
  <c r="U212" i="1"/>
  <c r="X212" i="1"/>
  <c r="AA212" i="1"/>
  <c r="AA213" i="1" s="1"/>
  <c r="AA214" i="1" s="1"/>
  <c r="AD212" i="1"/>
  <c r="AE212" i="1"/>
  <c r="AF212" i="1"/>
  <c r="D213" i="1"/>
  <c r="AE213" i="1" s="1"/>
  <c r="E213" i="1"/>
  <c r="E214" i="1" s="1"/>
  <c r="G213" i="1"/>
  <c r="H213" i="1"/>
  <c r="AF213" i="1" s="1"/>
  <c r="J213" i="1"/>
  <c r="K213" i="1"/>
  <c r="L213" i="1"/>
  <c r="M213" i="1"/>
  <c r="M214" i="1" s="1"/>
  <c r="N213" i="1"/>
  <c r="P213" i="1"/>
  <c r="P214" i="1" s="1"/>
  <c r="Q213" i="1"/>
  <c r="Q214" i="1" s="1"/>
  <c r="S213" i="1"/>
  <c r="T213" i="1"/>
  <c r="T214" i="1" s="1"/>
  <c r="V213" i="1"/>
  <c r="W213" i="1"/>
  <c r="X213" i="1"/>
  <c r="Y213" i="1"/>
  <c r="Y214" i="1" s="1"/>
  <c r="Z213" i="1"/>
  <c r="AC213" i="1"/>
  <c r="AC214" i="1" s="1"/>
  <c r="G214" i="1"/>
  <c r="J214" i="1"/>
  <c r="K214" i="1"/>
  <c r="N214" i="1"/>
  <c r="S214" i="1"/>
  <c r="V214" i="1"/>
  <c r="W214" i="1"/>
  <c r="Z214" i="1"/>
  <c r="AB214" i="1"/>
  <c r="AG166" i="1" l="1"/>
  <c r="AG162" i="1"/>
  <c r="AG213" i="1"/>
  <c r="H214" i="1"/>
  <c r="AF214" i="1" s="1"/>
  <c r="D214" i="1"/>
  <c r="AE214" i="1" s="1"/>
  <c r="T167" i="1"/>
  <c r="AF167" i="1" s="1"/>
  <c r="D167" i="1"/>
  <c r="AE167" i="1" s="1"/>
  <c r="AG214" i="1" l="1"/>
  <c r="AG167" i="1"/>
</calcChain>
</file>

<file path=xl/sharedStrings.xml><?xml version="1.0" encoding="utf-8"?>
<sst xmlns="http://schemas.openxmlformats.org/spreadsheetml/2006/main" count="315" uniqueCount="59">
  <si>
    <t xml:space="preserve"> 05</t>
  </si>
  <si>
    <t xml:space="preserve">    Total :-</t>
  </si>
  <si>
    <t xml:space="preserve">        </t>
  </si>
  <si>
    <t>-02</t>
  </si>
  <si>
    <t xml:space="preserve">     III B.com - G.M  - Boys  -2</t>
  </si>
  <si>
    <t xml:space="preserve">     Total  Admission  Canceled 05 Students</t>
  </si>
  <si>
    <t xml:space="preserve">     I B.com - III B  - Boy &amp; Girl    -02</t>
  </si>
  <si>
    <t xml:space="preserve">       </t>
  </si>
  <si>
    <t>-01</t>
  </si>
  <si>
    <t xml:space="preserve">             I B.com - II B  - Boy (G.M)    -01</t>
  </si>
  <si>
    <t xml:space="preserve"> Admission  Canceled   in  2018-19</t>
  </si>
  <si>
    <t>Grand Total               (Sl. No. 1+2)</t>
  </si>
  <si>
    <t>Total</t>
  </si>
  <si>
    <t>III B.Com.</t>
  </si>
  <si>
    <t>II B.Com</t>
  </si>
  <si>
    <t>I B.Com.</t>
  </si>
  <si>
    <t>HPS</t>
  </si>
  <si>
    <t>III B.A.</t>
  </si>
  <si>
    <t>HEP</t>
  </si>
  <si>
    <t>II B.A.</t>
  </si>
  <si>
    <t>I B.A</t>
  </si>
  <si>
    <t>T</t>
  </si>
  <si>
    <t>G</t>
  </si>
  <si>
    <t>B</t>
  </si>
  <si>
    <t>GM</t>
  </si>
  <si>
    <t>PH</t>
  </si>
  <si>
    <t>3B</t>
  </si>
  <si>
    <t>3A</t>
  </si>
  <si>
    <t>2B</t>
  </si>
  <si>
    <t>2A</t>
  </si>
  <si>
    <t>I</t>
  </si>
  <si>
    <t>ST</t>
  </si>
  <si>
    <t>SC</t>
  </si>
  <si>
    <t>Grand Total</t>
  </si>
  <si>
    <t>CATEGORY</t>
  </si>
  <si>
    <t>Combination</t>
  </si>
  <si>
    <t>Course</t>
  </si>
  <si>
    <t>Sl. No.</t>
  </si>
  <si>
    <r>
      <t xml:space="preserve">                            NAME OF THE COLLEGE AND PLACE :</t>
    </r>
    <r>
      <rPr>
        <sz val="12"/>
        <rFont val="Times New Roman"/>
        <family val="1"/>
      </rPr>
      <t xml:space="preserve"> M.S.B. Arts &amp; Commerce College, Akkamahadevi Road, P.J. Extension, Davangere -02</t>
    </r>
  </si>
  <si>
    <t>STATEMENT SHOWING THE STUDENT STRENGTH FOR THE ACADEMIC YEAR 2018-2019.</t>
  </si>
  <si>
    <t>-</t>
  </si>
  <si>
    <t xml:space="preserve">T- Total </t>
  </si>
  <si>
    <t>G- Girls</t>
  </si>
  <si>
    <t xml:space="preserve"> </t>
  </si>
  <si>
    <t xml:space="preserve">   -</t>
  </si>
  <si>
    <t>B - Boys</t>
  </si>
  <si>
    <r>
      <t xml:space="preserve">Grand Total               </t>
    </r>
    <r>
      <rPr>
        <b/>
        <sz val="10"/>
        <rFont val="Times New Roman"/>
        <family val="1"/>
      </rPr>
      <t>(Sl. No. 1+2)</t>
    </r>
  </si>
  <si>
    <t>III B.A. PS</t>
  </si>
  <si>
    <t>III B.A. HP</t>
  </si>
  <si>
    <t>III B.A. HE</t>
  </si>
  <si>
    <t>II B.A. PS</t>
  </si>
  <si>
    <t>II B.A. HP</t>
  </si>
  <si>
    <t>II B.A. HE</t>
  </si>
  <si>
    <t>`</t>
  </si>
  <si>
    <t>I B.A. PS</t>
  </si>
  <si>
    <t>I B.A. HP</t>
  </si>
  <si>
    <t>I B.A. HE</t>
  </si>
  <si>
    <r>
      <t>NAME OF THE COLLEGE AND PLACE :</t>
    </r>
    <r>
      <rPr>
        <sz val="14"/>
        <rFont val="Times New Roman"/>
        <family val="1"/>
      </rPr>
      <t xml:space="preserve"> M.S.B. Arts &amp; Commerce College, Akkamahadevi Road, P.J. Extension, Davangere -02</t>
    </r>
  </si>
  <si>
    <t>STATEMENT SHOWING THE STUDENT STRENGTH FOR THE ACADEMIC YEAR 2023-2024.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</si>
</sst>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quotePrefix="1" applyFont="1"/>
    <xf numFmtId="0" fontId="1" fillId="0" borderId="0" xfId="0" applyFont="1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3" xfId="0" quotePrefix="1" applyFont="1" applyBorder="1" applyAlignment="1">
      <alignment horizontal="center" vertical="center"/>
    </xf>
    <xf numFmtId="0" fontId="2" fillId="0" borderId="32" xfId="0" quotePrefix="1" applyFont="1" applyBorder="1" applyAlignment="1">
      <alignment horizontal="center" vertical="center"/>
    </xf>
    <xf numFmtId="0" fontId="2" fillId="0" borderId="30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2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30" xfId="0" quotePrefix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" fillId="0" borderId="15" xfId="0" quotePrefix="1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" fillId="0" borderId="24" xfId="0" quotePrefix="1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2" fillId="0" borderId="17" xfId="0" quotePrefix="1" applyFont="1" applyBorder="1" applyAlignment="1">
      <alignment horizontal="center" vertical="center"/>
    </xf>
    <xf numFmtId="0" fontId="1" fillId="0" borderId="18" xfId="0" quotePrefix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20" xfId="0" quotePrefix="1" applyFont="1" applyBorder="1" applyAlignment="1">
      <alignment horizontal="center" vertical="center"/>
    </xf>
    <xf numFmtId="0" fontId="1" fillId="0" borderId="33" xfId="0" quotePrefix="1" applyFont="1" applyBorder="1" applyAlignment="1">
      <alignment horizontal="center" vertical="center"/>
    </xf>
    <xf numFmtId="0" fontId="1" fillId="0" borderId="19" xfId="0" quotePrefix="1" applyFont="1" applyBorder="1" applyAlignment="1">
      <alignment horizontal="center" vertical="center"/>
    </xf>
    <xf numFmtId="0" fontId="1" fillId="0" borderId="21" xfId="0" quotePrefix="1" applyFont="1" applyBorder="1" applyAlignment="1">
      <alignment horizontal="center" vertical="center"/>
    </xf>
    <xf numFmtId="0" fontId="2" fillId="0" borderId="21" xfId="0" quotePrefix="1" applyFont="1" applyBorder="1" applyAlignment="1">
      <alignment horizontal="center" vertical="center"/>
    </xf>
    <xf numFmtId="0" fontId="2" fillId="0" borderId="26" xfId="0" quotePrefix="1" applyFont="1" applyBorder="1" applyAlignment="1">
      <alignment horizontal="center" vertical="center"/>
    </xf>
    <xf numFmtId="0" fontId="1" fillId="0" borderId="27" xfId="0" quotePrefix="1" applyFont="1" applyBorder="1" applyAlignment="1">
      <alignment horizontal="center" vertical="center"/>
    </xf>
    <xf numFmtId="0" fontId="2" fillId="0" borderId="24" xfId="0" quotePrefix="1" applyFont="1" applyBorder="1" applyAlignment="1">
      <alignment horizontal="center" vertical="center"/>
    </xf>
    <xf numFmtId="0" fontId="2" fillId="0" borderId="27" xfId="0" quotePrefix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/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9" xfId="0" quotePrefix="1" applyFont="1" applyBorder="1" applyAlignment="1">
      <alignment horizontal="center" vertical="center"/>
    </xf>
    <xf numFmtId="0" fontId="1" fillId="0" borderId="60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1" fillId="0" borderId="32" xfId="0" quotePrefix="1" applyFont="1" applyBorder="1" applyAlignment="1">
      <alignment horizontal="center" vertical="center"/>
    </xf>
    <xf numFmtId="0" fontId="1" fillId="0" borderId="26" xfId="0" quotePrefix="1" applyFont="1" applyBorder="1" applyAlignment="1">
      <alignment horizontal="center" vertical="center"/>
    </xf>
    <xf numFmtId="0" fontId="1" fillId="0" borderId="50" xfId="0" quotePrefix="1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0" fontId="1" fillId="0" borderId="17" xfId="0" quotePrefix="1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65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59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/>
    </xf>
    <xf numFmtId="0" fontId="2" fillId="0" borderId="64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2" fillId="0" borderId="0" xfId="0" applyFont="1"/>
    <xf numFmtId="0" fontId="2" fillId="0" borderId="44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29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5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216</xdr:row>
      <xdr:rowOff>28575</xdr:rowOff>
    </xdr:from>
    <xdr:to>
      <xdr:col>8</xdr:col>
      <xdr:colOff>95250</xdr:colOff>
      <xdr:row>218</xdr:row>
      <xdr:rowOff>85725</xdr:rowOff>
    </xdr:to>
    <xdr:sp macro="" textlink="">
      <xdr:nvSpPr>
        <xdr:cNvPr id="2" name="Right Brace 1"/>
        <xdr:cNvSpPr/>
      </xdr:nvSpPr>
      <xdr:spPr>
        <a:xfrm>
          <a:off x="4876800" y="35004375"/>
          <a:ext cx="95250" cy="3810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314325</xdr:colOff>
      <xdr:row>218</xdr:row>
      <xdr:rowOff>171450</xdr:rowOff>
    </xdr:from>
    <xdr:to>
      <xdr:col>7</xdr:col>
      <xdr:colOff>123825</xdr:colOff>
      <xdr:row>218</xdr:row>
      <xdr:rowOff>173038</xdr:rowOff>
    </xdr:to>
    <xdr:cxnSp macro="">
      <xdr:nvCxnSpPr>
        <xdr:cNvPr id="3" name="Straight Connector 2"/>
        <xdr:cNvCxnSpPr/>
      </xdr:nvCxnSpPr>
      <xdr:spPr>
        <a:xfrm>
          <a:off x="3362325" y="35461575"/>
          <a:ext cx="1028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333375</xdr:colOff>
      <xdr:row>220</xdr:row>
      <xdr:rowOff>0</xdr:rowOff>
    </xdr:from>
    <xdr:to>
      <xdr:col>7</xdr:col>
      <xdr:colOff>142875</xdr:colOff>
      <xdr:row>220</xdr:row>
      <xdr:rowOff>1588</xdr:rowOff>
    </xdr:to>
    <xdr:cxnSp macro="">
      <xdr:nvCxnSpPr>
        <xdr:cNvPr id="4" name="Straight Connector 3"/>
        <xdr:cNvCxnSpPr/>
      </xdr:nvCxnSpPr>
      <xdr:spPr>
        <a:xfrm>
          <a:off x="3381375" y="35623500"/>
          <a:ext cx="1028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215</xdr:row>
      <xdr:rowOff>180975</xdr:rowOff>
    </xdr:from>
    <xdr:to>
      <xdr:col>8</xdr:col>
      <xdr:colOff>209550</xdr:colOff>
      <xdr:row>215</xdr:row>
      <xdr:rowOff>182563</xdr:rowOff>
    </xdr:to>
    <xdr:cxnSp macro="">
      <xdr:nvCxnSpPr>
        <xdr:cNvPr id="5" name="Straight Connector 4"/>
        <xdr:cNvCxnSpPr/>
      </xdr:nvCxnSpPr>
      <xdr:spPr>
        <a:xfrm>
          <a:off x="628650" y="34975800"/>
          <a:ext cx="4457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1"/>
  <sheetViews>
    <sheetView tabSelected="1" topLeftCell="A10" workbookViewId="0">
      <selection activeCell="AC26" sqref="AC26"/>
    </sheetView>
  </sheetViews>
  <sheetFormatPr defaultRowHeight="15.75" x14ac:dyDescent="0.25"/>
  <cols>
    <col min="1" max="1" width="4.42578125" style="1" customWidth="1"/>
    <col min="2" max="2" width="8.42578125" style="1" customWidth="1"/>
    <col min="3" max="3" width="6.42578125" style="1" customWidth="1"/>
    <col min="4" max="33" width="4.28515625" style="1" customWidth="1"/>
    <col min="34" max="16384" width="9.140625" style="1"/>
  </cols>
  <sheetData>
    <row r="1" spans="1:33" x14ac:dyDescent="0.25">
      <c r="A1" s="131" t="s">
        <v>58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</row>
    <row r="2" spans="1:33" ht="18.75" x14ac:dyDescent="0.3">
      <c r="A2" s="132" t="s">
        <v>57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</row>
    <row r="3" spans="1:33" ht="16.5" thickBot="1" x14ac:dyDescent="0.3"/>
    <row r="4" spans="1:33" s="113" customFormat="1" ht="19.5" customHeight="1" thickBot="1" x14ac:dyDescent="0.3">
      <c r="A4" s="133" t="s">
        <v>37</v>
      </c>
      <c r="B4" s="135" t="s">
        <v>36</v>
      </c>
      <c r="C4" s="137" t="s">
        <v>35</v>
      </c>
      <c r="D4" s="128" t="s">
        <v>34</v>
      </c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30"/>
      <c r="AE4" s="139" t="s">
        <v>33</v>
      </c>
      <c r="AF4" s="139"/>
      <c r="AG4" s="140"/>
    </row>
    <row r="5" spans="1:33" s="113" customFormat="1" ht="15" customHeight="1" thickBot="1" x14ac:dyDescent="0.3">
      <c r="A5" s="134"/>
      <c r="B5" s="136"/>
      <c r="C5" s="138"/>
      <c r="D5" s="143" t="s">
        <v>32</v>
      </c>
      <c r="E5" s="144"/>
      <c r="F5" s="145"/>
      <c r="G5" s="128" t="s">
        <v>31</v>
      </c>
      <c r="H5" s="129"/>
      <c r="I5" s="130"/>
      <c r="J5" s="128" t="s">
        <v>30</v>
      </c>
      <c r="K5" s="129"/>
      <c r="L5" s="130"/>
      <c r="M5" s="128" t="s">
        <v>29</v>
      </c>
      <c r="N5" s="129"/>
      <c r="O5" s="130"/>
      <c r="P5" s="128" t="s">
        <v>28</v>
      </c>
      <c r="Q5" s="129"/>
      <c r="R5" s="130"/>
      <c r="S5" s="128" t="s">
        <v>27</v>
      </c>
      <c r="T5" s="129"/>
      <c r="U5" s="130"/>
      <c r="V5" s="128" t="s">
        <v>26</v>
      </c>
      <c r="W5" s="129"/>
      <c r="X5" s="130"/>
      <c r="Y5" s="128" t="s">
        <v>25</v>
      </c>
      <c r="Z5" s="129"/>
      <c r="AA5" s="130"/>
      <c r="AB5" s="128" t="s">
        <v>24</v>
      </c>
      <c r="AC5" s="129"/>
      <c r="AD5" s="130"/>
      <c r="AE5" s="141"/>
      <c r="AF5" s="141"/>
      <c r="AG5" s="142"/>
    </row>
    <row r="6" spans="1:33" s="103" customFormat="1" ht="19.5" customHeight="1" thickBot="1" x14ac:dyDescent="0.3">
      <c r="A6" s="134"/>
      <c r="B6" s="136"/>
      <c r="C6" s="138"/>
      <c r="D6" s="112" t="s">
        <v>23</v>
      </c>
      <c r="E6" s="111" t="s">
        <v>22</v>
      </c>
      <c r="F6" s="110" t="s">
        <v>21</v>
      </c>
      <c r="G6" s="109" t="s">
        <v>23</v>
      </c>
      <c r="H6" s="108" t="s">
        <v>22</v>
      </c>
      <c r="I6" s="107" t="s">
        <v>21</v>
      </c>
      <c r="J6" s="109" t="s">
        <v>23</v>
      </c>
      <c r="K6" s="108" t="s">
        <v>22</v>
      </c>
      <c r="L6" s="107" t="s">
        <v>21</v>
      </c>
      <c r="M6" s="109" t="s">
        <v>23</v>
      </c>
      <c r="N6" s="108" t="s">
        <v>22</v>
      </c>
      <c r="O6" s="107" t="s">
        <v>21</v>
      </c>
      <c r="P6" s="109" t="s">
        <v>23</v>
      </c>
      <c r="Q6" s="108" t="s">
        <v>22</v>
      </c>
      <c r="R6" s="107" t="s">
        <v>21</v>
      </c>
      <c r="S6" s="109" t="s">
        <v>23</v>
      </c>
      <c r="T6" s="108" t="s">
        <v>22</v>
      </c>
      <c r="U6" s="107" t="s">
        <v>21</v>
      </c>
      <c r="V6" s="109" t="s">
        <v>23</v>
      </c>
      <c r="W6" s="108" t="s">
        <v>22</v>
      </c>
      <c r="X6" s="107" t="s">
        <v>21</v>
      </c>
      <c r="Y6" s="109" t="s">
        <v>23</v>
      </c>
      <c r="Z6" s="108" t="s">
        <v>22</v>
      </c>
      <c r="AA6" s="107" t="s">
        <v>21</v>
      </c>
      <c r="AB6" s="109" t="s">
        <v>23</v>
      </c>
      <c r="AC6" s="108" t="s">
        <v>22</v>
      </c>
      <c r="AD6" s="107" t="s">
        <v>21</v>
      </c>
      <c r="AE6" s="106" t="s">
        <v>23</v>
      </c>
      <c r="AF6" s="105" t="s">
        <v>22</v>
      </c>
      <c r="AG6" s="104" t="s">
        <v>21</v>
      </c>
    </row>
    <row r="7" spans="1:33" ht="21.95" customHeight="1" x14ac:dyDescent="0.25">
      <c r="A7" s="149">
        <v>1</v>
      </c>
      <c r="B7" s="153" t="s">
        <v>56</v>
      </c>
      <c r="C7" s="154"/>
      <c r="D7" s="50">
        <v>14</v>
      </c>
      <c r="E7" s="49">
        <v>8</v>
      </c>
      <c r="F7" s="48">
        <f t="shared" ref="F7:F20" si="0">SUM(D7:E7)</f>
        <v>22</v>
      </c>
      <c r="G7" s="47">
        <v>13</v>
      </c>
      <c r="H7" s="77" t="s">
        <v>40</v>
      </c>
      <c r="I7" s="46">
        <f t="shared" ref="I7:I20" si="1">SUM(G7:H7)</f>
        <v>13</v>
      </c>
      <c r="J7" s="95">
        <v>3</v>
      </c>
      <c r="K7" s="64" t="s">
        <v>40</v>
      </c>
      <c r="L7" s="63">
        <f t="shared" ref="L7:L15" si="2">SUM(J7:K7)</f>
        <v>3</v>
      </c>
      <c r="M7" s="47">
        <v>9</v>
      </c>
      <c r="N7" s="44">
        <v>4</v>
      </c>
      <c r="O7" s="46">
        <f t="shared" ref="O7:O20" si="3">SUM(M7:N7)</f>
        <v>13</v>
      </c>
      <c r="P7" s="47">
        <v>3</v>
      </c>
      <c r="Q7" s="77" t="s">
        <v>40</v>
      </c>
      <c r="R7" s="63">
        <f>SUM(P7:Q7)</f>
        <v>3</v>
      </c>
      <c r="S7" s="95" t="s">
        <v>40</v>
      </c>
      <c r="T7" s="121" t="s">
        <v>40</v>
      </c>
      <c r="U7" s="119" t="s">
        <v>40</v>
      </c>
      <c r="V7" s="95">
        <v>1</v>
      </c>
      <c r="W7" s="77" t="s">
        <v>40</v>
      </c>
      <c r="X7" s="46">
        <f t="shared" ref="X7:X20" si="4">SUM(V7:W7)</f>
        <v>1</v>
      </c>
      <c r="Y7" s="95" t="s">
        <v>40</v>
      </c>
      <c r="Z7" s="121" t="s">
        <v>40</v>
      </c>
      <c r="AA7" s="119" t="s">
        <v>40</v>
      </c>
      <c r="AB7" s="47">
        <v>1</v>
      </c>
      <c r="AC7" s="121" t="s">
        <v>40</v>
      </c>
      <c r="AD7" s="46">
        <f>SUM(AB7:AC7)</f>
        <v>1</v>
      </c>
      <c r="AE7" s="60">
        <v>44</v>
      </c>
      <c r="AF7" s="59">
        <v>12</v>
      </c>
      <c r="AG7" s="86">
        <f t="shared" ref="AG7:AG15" si="5">SUM(AE7:AF7)</f>
        <v>56</v>
      </c>
    </row>
    <row r="8" spans="1:33" ht="21.95" customHeight="1" x14ac:dyDescent="0.25">
      <c r="A8" s="150"/>
      <c r="B8" s="155" t="s">
        <v>55</v>
      </c>
      <c r="C8" s="156"/>
      <c r="D8" s="42">
        <v>31</v>
      </c>
      <c r="E8" s="39">
        <v>2</v>
      </c>
      <c r="F8" s="41">
        <f t="shared" si="0"/>
        <v>33</v>
      </c>
      <c r="G8" s="42">
        <v>20</v>
      </c>
      <c r="H8" s="39">
        <v>1</v>
      </c>
      <c r="I8" s="41">
        <f t="shared" si="1"/>
        <v>21</v>
      </c>
      <c r="J8" s="42">
        <v>4</v>
      </c>
      <c r="K8" s="39">
        <v>1</v>
      </c>
      <c r="L8" s="41">
        <f t="shared" si="2"/>
        <v>5</v>
      </c>
      <c r="M8" s="42">
        <v>18</v>
      </c>
      <c r="N8" s="39">
        <v>3</v>
      </c>
      <c r="O8" s="41">
        <f t="shared" si="3"/>
        <v>21</v>
      </c>
      <c r="P8" s="42">
        <v>1</v>
      </c>
      <c r="Q8" s="118" t="s">
        <v>40</v>
      </c>
      <c r="R8" s="41">
        <f>SUM(P8:Q8)</f>
        <v>1</v>
      </c>
      <c r="S8" s="114">
        <v>1</v>
      </c>
      <c r="T8" s="85" t="s">
        <v>40</v>
      </c>
      <c r="U8" s="41">
        <f>SUM(S8:T8)</f>
        <v>1</v>
      </c>
      <c r="V8" s="42">
        <v>12</v>
      </c>
      <c r="W8" s="37">
        <v>2</v>
      </c>
      <c r="X8" s="41">
        <f t="shared" si="4"/>
        <v>14</v>
      </c>
      <c r="Y8" s="100" t="s">
        <v>40</v>
      </c>
      <c r="Z8" s="85" t="s">
        <v>40</v>
      </c>
      <c r="AA8" s="120" t="s">
        <v>40</v>
      </c>
      <c r="AB8" s="42">
        <v>1</v>
      </c>
      <c r="AC8" s="85" t="s">
        <v>40</v>
      </c>
      <c r="AD8" s="41">
        <f>SUM(AB8:AC8)</f>
        <v>1</v>
      </c>
      <c r="AE8" s="83">
        <v>88</v>
      </c>
      <c r="AF8" s="84">
        <v>11</v>
      </c>
      <c r="AG8" s="83">
        <f t="shared" si="5"/>
        <v>99</v>
      </c>
    </row>
    <row r="9" spans="1:33" ht="21.95" customHeight="1" x14ac:dyDescent="0.25">
      <c r="A9" s="150"/>
      <c r="B9" s="155" t="s">
        <v>54</v>
      </c>
      <c r="C9" s="156"/>
      <c r="D9" s="42">
        <v>11</v>
      </c>
      <c r="E9" s="39">
        <v>7</v>
      </c>
      <c r="F9" s="41">
        <f t="shared" si="0"/>
        <v>18</v>
      </c>
      <c r="G9" s="42">
        <v>7</v>
      </c>
      <c r="H9" s="39">
        <v>1</v>
      </c>
      <c r="I9" s="41">
        <f t="shared" si="1"/>
        <v>8</v>
      </c>
      <c r="J9" s="42">
        <v>9</v>
      </c>
      <c r="K9" s="101">
        <v>1</v>
      </c>
      <c r="L9" s="41">
        <f t="shared" si="2"/>
        <v>10</v>
      </c>
      <c r="M9" s="42">
        <v>8</v>
      </c>
      <c r="N9" s="39">
        <v>1</v>
      </c>
      <c r="O9" s="41">
        <f t="shared" si="3"/>
        <v>9</v>
      </c>
      <c r="P9" s="100" t="s">
        <v>40</v>
      </c>
      <c r="Q9" s="85">
        <v>2</v>
      </c>
      <c r="R9" s="41">
        <f>SUM(Q9)</f>
        <v>2</v>
      </c>
      <c r="S9" s="116" t="s">
        <v>40</v>
      </c>
      <c r="T9" s="85" t="s">
        <v>40</v>
      </c>
      <c r="U9" s="120" t="s">
        <v>40</v>
      </c>
      <c r="V9" s="42">
        <v>3</v>
      </c>
      <c r="W9" s="85" t="s">
        <v>40</v>
      </c>
      <c r="X9" s="41">
        <f t="shared" si="4"/>
        <v>3</v>
      </c>
      <c r="Y9" s="102">
        <v>1</v>
      </c>
      <c r="Z9" s="85" t="s">
        <v>40</v>
      </c>
      <c r="AA9" s="120" t="s">
        <v>40</v>
      </c>
      <c r="AB9" s="100" t="s">
        <v>40</v>
      </c>
      <c r="AC9" s="39" t="s">
        <v>53</v>
      </c>
      <c r="AD9" s="120" t="s">
        <v>40</v>
      </c>
      <c r="AE9" s="83">
        <v>39</v>
      </c>
      <c r="AF9" s="84">
        <v>10</v>
      </c>
      <c r="AG9" s="83">
        <f t="shared" si="5"/>
        <v>49</v>
      </c>
    </row>
    <row r="10" spans="1:33" ht="21.95" customHeight="1" x14ac:dyDescent="0.25">
      <c r="A10" s="150"/>
      <c r="B10" s="155" t="s">
        <v>52</v>
      </c>
      <c r="C10" s="156"/>
      <c r="D10" s="42">
        <v>9</v>
      </c>
      <c r="E10" s="39">
        <v>3</v>
      </c>
      <c r="F10" s="41">
        <f t="shared" si="0"/>
        <v>12</v>
      </c>
      <c r="G10" s="42">
        <v>6</v>
      </c>
      <c r="H10" s="39">
        <v>2</v>
      </c>
      <c r="I10" s="41">
        <f t="shared" si="1"/>
        <v>8</v>
      </c>
      <c r="J10" s="42">
        <v>1</v>
      </c>
      <c r="K10" s="101">
        <v>1</v>
      </c>
      <c r="L10" s="41">
        <f t="shared" si="2"/>
        <v>2</v>
      </c>
      <c r="M10" s="114">
        <v>6</v>
      </c>
      <c r="N10" s="85" t="s">
        <v>40</v>
      </c>
      <c r="O10" s="41">
        <f t="shared" si="3"/>
        <v>6</v>
      </c>
      <c r="P10" s="42">
        <v>2</v>
      </c>
      <c r="Q10" s="97">
        <v>1</v>
      </c>
      <c r="R10" s="41">
        <f t="shared" ref="R10:R15" si="6">SUM(P10:Q10)</f>
        <v>3</v>
      </c>
      <c r="S10" s="116" t="s">
        <v>40</v>
      </c>
      <c r="T10" s="85" t="s">
        <v>40</v>
      </c>
      <c r="U10" s="120" t="s">
        <v>40</v>
      </c>
      <c r="V10" s="42">
        <v>11</v>
      </c>
      <c r="W10" s="118" t="s">
        <v>40</v>
      </c>
      <c r="X10" s="41">
        <f t="shared" si="4"/>
        <v>11</v>
      </c>
      <c r="Y10" s="100" t="s">
        <v>40</v>
      </c>
      <c r="Z10" s="85" t="s">
        <v>40</v>
      </c>
      <c r="AA10" s="120" t="s">
        <v>40</v>
      </c>
      <c r="AB10" s="42">
        <v>1</v>
      </c>
      <c r="AC10" s="85" t="s">
        <v>40</v>
      </c>
      <c r="AD10" s="41">
        <f>SUM(AB10:AC10)</f>
        <v>1</v>
      </c>
      <c r="AE10" s="83">
        <v>35</v>
      </c>
      <c r="AF10" s="84">
        <v>8</v>
      </c>
      <c r="AG10" s="83">
        <f t="shared" si="5"/>
        <v>43</v>
      </c>
    </row>
    <row r="11" spans="1:33" ht="21.95" customHeight="1" x14ac:dyDescent="0.25">
      <c r="A11" s="150"/>
      <c r="B11" s="155" t="s">
        <v>51</v>
      </c>
      <c r="C11" s="156"/>
      <c r="D11" s="42">
        <v>24</v>
      </c>
      <c r="E11" s="39">
        <v>4</v>
      </c>
      <c r="F11" s="41">
        <f t="shared" si="0"/>
        <v>28</v>
      </c>
      <c r="G11" s="42">
        <v>17</v>
      </c>
      <c r="H11" s="39">
        <v>3</v>
      </c>
      <c r="I11" s="41">
        <f t="shared" si="1"/>
        <v>20</v>
      </c>
      <c r="J11" s="42">
        <v>2</v>
      </c>
      <c r="K11" s="101">
        <v>1</v>
      </c>
      <c r="L11" s="41">
        <f t="shared" si="2"/>
        <v>3</v>
      </c>
      <c r="M11" s="42">
        <v>16</v>
      </c>
      <c r="N11" s="37">
        <v>3</v>
      </c>
      <c r="O11" s="41">
        <f t="shared" si="3"/>
        <v>19</v>
      </c>
      <c r="P11" s="116">
        <v>1</v>
      </c>
      <c r="Q11" s="85" t="s">
        <v>40</v>
      </c>
      <c r="R11" s="99">
        <f t="shared" si="6"/>
        <v>1</v>
      </c>
      <c r="S11" s="116" t="s">
        <v>40</v>
      </c>
      <c r="T11" s="85" t="s">
        <v>40</v>
      </c>
      <c r="U11" s="120" t="s">
        <v>40</v>
      </c>
      <c r="V11" s="42">
        <v>10</v>
      </c>
      <c r="W11" s="39">
        <v>1</v>
      </c>
      <c r="X11" s="41">
        <f t="shared" si="4"/>
        <v>11</v>
      </c>
      <c r="Y11" s="100" t="s">
        <v>40</v>
      </c>
      <c r="Z11" s="85" t="s">
        <v>40</v>
      </c>
      <c r="AA11" s="120" t="s">
        <v>40</v>
      </c>
      <c r="AB11" s="42">
        <v>1</v>
      </c>
      <c r="AC11" s="85" t="s">
        <v>40</v>
      </c>
      <c r="AD11" s="41">
        <f>SUM(AB11:AC11)</f>
        <v>1</v>
      </c>
      <c r="AE11" s="83">
        <v>71</v>
      </c>
      <c r="AF11" s="84">
        <v>12</v>
      </c>
      <c r="AG11" s="83">
        <f t="shared" si="5"/>
        <v>83</v>
      </c>
    </row>
    <row r="12" spans="1:33" ht="21.95" customHeight="1" x14ac:dyDescent="0.25">
      <c r="A12" s="151"/>
      <c r="B12" s="155" t="s">
        <v>50</v>
      </c>
      <c r="C12" s="156"/>
      <c r="D12" s="35">
        <v>6</v>
      </c>
      <c r="E12" s="37">
        <v>4</v>
      </c>
      <c r="F12" s="36">
        <f t="shared" si="0"/>
        <v>10</v>
      </c>
      <c r="G12" s="35">
        <v>2</v>
      </c>
      <c r="H12" s="37">
        <v>1</v>
      </c>
      <c r="I12" s="36">
        <f t="shared" si="1"/>
        <v>3</v>
      </c>
      <c r="J12" s="42">
        <v>1</v>
      </c>
      <c r="K12" s="98">
        <v>1</v>
      </c>
      <c r="L12" s="41">
        <f t="shared" si="2"/>
        <v>2</v>
      </c>
      <c r="M12" s="115">
        <v>5</v>
      </c>
      <c r="N12" s="85" t="s">
        <v>40</v>
      </c>
      <c r="O12" s="36">
        <f t="shared" si="3"/>
        <v>5</v>
      </c>
      <c r="P12" s="117">
        <v>2</v>
      </c>
      <c r="Q12" s="85" t="s">
        <v>40</v>
      </c>
      <c r="R12" s="94">
        <f t="shared" si="6"/>
        <v>2</v>
      </c>
      <c r="S12" s="116" t="s">
        <v>40</v>
      </c>
      <c r="T12" s="85" t="s">
        <v>40</v>
      </c>
      <c r="U12" s="120" t="s">
        <v>40</v>
      </c>
      <c r="V12" s="42">
        <v>5</v>
      </c>
      <c r="W12" s="39">
        <v>4</v>
      </c>
      <c r="X12" s="120">
        <f t="shared" si="4"/>
        <v>9</v>
      </c>
      <c r="Y12" s="100" t="s">
        <v>40</v>
      </c>
      <c r="Z12" s="85" t="s">
        <v>40</v>
      </c>
      <c r="AA12" s="120" t="s">
        <v>40</v>
      </c>
      <c r="AB12" s="100" t="s">
        <v>40</v>
      </c>
      <c r="AC12" s="85" t="s">
        <v>40</v>
      </c>
      <c r="AD12" s="120" t="s">
        <v>40</v>
      </c>
      <c r="AE12" s="92">
        <v>21</v>
      </c>
      <c r="AF12" s="93">
        <v>10</v>
      </c>
      <c r="AG12" s="92">
        <f t="shared" si="5"/>
        <v>31</v>
      </c>
    </row>
    <row r="13" spans="1:33" ht="21.95" customHeight="1" x14ac:dyDescent="0.25">
      <c r="A13" s="151"/>
      <c r="B13" s="155" t="s">
        <v>49</v>
      </c>
      <c r="C13" s="156"/>
      <c r="D13" s="35">
        <v>15</v>
      </c>
      <c r="E13" s="37">
        <v>3</v>
      </c>
      <c r="F13" s="36">
        <f t="shared" si="0"/>
        <v>18</v>
      </c>
      <c r="G13" s="35">
        <v>6</v>
      </c>
      <c r="H13" s="37">
        <v>3</v>
      </c>
      <c r="I13" s="36">
        <f t="shared" si="1"/>
        <v>9</v>
      </c>
      <c r="J13" s="114">
        <v>3</v>
      </c>
      <c r="K13" s="85" t="s">
        <v>40</v>
      </c>
      <c r="L13" s="41">
        <f t="shared" si="2"/>
        <v>3</v>
      </c>
      <c r="M13" s="35">
        <v>9</v>
      </c>
      <c r="N13" s="37">
        <v>3</v>
      </c>
      <c r="O13" s="36">
        <f t="shared" si="3"/>
        <v>12</v>
      </c>
      <c r="P13" s="117">
        <v>2</v>
      </c>
      <c r="Q13" s="85" t="s">
        <v>40</v>
      </c>
      <c r="R13" s="94">
        <f t="shared" si="6"/>
        <v>2</v>
      </c>
      <c r="S13" s="116" t="s">
        <v>40</v>
      </c>
      <c r="T13" s="85" t="s">
        <v>40</v>
      </c>
      <c r="U13" s="120" t="s">
        <v>40</v>
      </c>
      <c r="V13" s="42">
        <v>4</v>
      </c>
      <c r="W13" s="39">
        <v>1</v>
      </c>
      <c r="X13" s="41">
        <f t="shared" si="4"/>
        <v>5</v>
      </c>
      <c r="Y13" s="100" t="s">
        <v>40</v>
      </c>
      <c r="Z13" s="85" t="s">
        <v>40</v>
      </c>
      <c r="AA13" s="120" t="s">
        <v>40</v>
      </c>
      <c r="AB13" s="42">
        <v>2</v>
      </c>
      <c r="AC13" s="85" t="s">
        <v>40</v>
      </c>
      <c r="AD13" s="41">
        <f>SUM(AB13:AC13)</f>
        <v>2</v>
      </c>
      <c r="AE13" s="92">
        <v>41</v>
      </c>
      <c r="AF13" s="93">
        <v>10</v>
      </c>
      <c r="AG13" s="92">
        <f t="shared" si="5"/>
        <v>51</v>
      </c>
    </row>
    <row r="14" spans="1:33" ht="21.95" customHeight="1" x14ac:dyDescent="0.25">
      <c r="A14" s="151"/>
      <c r="B14" s="155" t="s">
        <v>48</v>
      </c>
      <c r="C14" s="156"/>
      <c r="D14" s="35">
        <v>15</v>
      </c>
      <c r="E14" s="37">
        <v>3</v>
      </c>
      <c r="F14" s="36">
        <f t="shared" si="0"/>
        <v>18</v>
      </c>
      <c r="G14" s="35">
        <v>12</v>
      </c>
      <c r="H14" s="37">
        <v>2</v>
      </c>
      <c r="I14" s="36">
        <f t="shared" si="1"/>
        <v>14</v>
      </c>
      <c r="J14" s="42">
        <v>2</v>
      </c>
      <c r="K14" s="101">
        <v>1</v>
      </c>
      <c r="L14" s="41">
        <f t="shared" si="2"/>
        <v>3</v>
      </c>
      <c r="M14" s="35">
        <v>11</v>
      </c>
      <c r="N14" s="37">
        <v>1</v>
      </c>
      <c r="O14" s="36">
        <f t="shared" si="3"/>
        <v>12</v>
      </c>
      <c r="P14" s="96">
        <v>1</v>
      </c>
      <c r="Q14" s="97">
        <v>1</v>
      </c>
      <c r="R14" s="94">
        <f t="shared" si="6"/>
        <v>2</v>
      </c>
      <c r="S14" s="116">
        <v>2</v>
      </c>
      <c r="T14" s="85" t="s">
        <v>40</v>
      </c>
      <c r="U14" s="99">
        <f>SUM(S14:T14)</f>
        <v>2</v>
      </c>
      <c r="V14" s="42">
        <v>6</v>
      </c>
      <c r="W14" s="39">
        <v>1</v>
      </c>
      <c r="X14" s="41">
        <f t="shared" si="4"/>
        <v>7</v>
      </c>
      <c r="Y14" s="100" t="s">
        <v>40</v>
      </c>
      <c r="Z14" s="118" t="s">
        <v>40</v>
      </c>
      <c r="AA14" s="120" t="s">
        <v>40</v>
      </c>
      <c r="AB14" s="100" t="s">
        <v>40</v>
      </c>
      <c r="AC14" s="118" t="s">
        <v>40</v>
      </c>
      <c r="AD14" s="120" t="s">
        <v>40</v>
      </c>
      <c r="AE14" s="92">
        <v>49</v>
      </c>
      <c r="AF14" s="93">
        <v>9</v>
      </c>
      <c r="AG14" s="92">
        <f t="shared" si="5"/>
        <v>58</v>
      </c>
    </row>
    <row r="15" spans="1:33" ht="21.95" customHeight="1" thickBot="1" x14ac:dyDescent="0.3">
      <c r="A15" s="152"/>
      <c r="B15" s="157" t="s">
        <v>47</v>
      </c>
      <c r="C15" s="158"/>
      <c r="D15" s="35">
        <v>3</v>
      </c>
      <c r="E15" s="82" t="s">
        <v>40</v>
      </c>
      <c r="F15" s="36">
        <f t="shared" si="0"/>
        <v>3</v>
      </c>
      <c r="G15" s="34">
        <v>12</v>
      </c>
      <c r="H15" s="82">
        <v>1</v>
      </c>
      <c r="I15" s="33">
        <f t="shared" si="1"/>
        <v>13</v>
      </c>
      <c r="J15" s="34">
        <v>2</v>
      </c>
      <c r="K15" s="82" t="s">
        <v>40</v>
      </c>
      <c r="L15" s="33">
        <f t="shared" si="2"/>
        <v>2</v>
      </c>
      <c r="M15" s="34">
        <v>3</v>
      </c>
      <c r="N15" s="82" t="s">
        <v>40</v>
      </c>
      <c r="O15" s="33">
        <f t="shared" si="3"/>
        <v>3</v>
      </c>
      <c r="P15" s="34">
        <v>3</v>
      </c>
      <c r="Q15" s="82" t="s">
        <v>40</v>
      </c>
      <c r="R15" s="33">
        <f t="shared" si="6"/>
        <v>3</v>
      </c>
      <c r="S15" s="90">
        <v>1</v>
      </c>
      <c r="T15" s="82" t="s">
        <v>40</v>
      </c>
      <c r="U15" s="89">
        <f>SUM(S15:T15)</f>
        <v>1</v>
      </c>
      <c r="V15" s="34">
        <v>3</v>
      </c>
      <c r="W15" s="82">
        <v>5</v>
      </c>
      <c r="X15" s="33">
        <f t="shared" si="4"/>
        <v>8</v>
      </c>
      <c r="Y15" s="90" t="s">
        <v>40</v>
      </c>
      <c r="Z15" s="82" t="s">
        <v>40</v>
      </c>
      <c r="AA15" s="123" t="s">
        <v>40</v>
      </c>
      <c r="AB15" s="34">
        <v>1</v>
      </c>
      <c r="AC15" s="82" t="s">
        <v>40</v>
      </c>
      <c r="AD15" s="33">
        <f>SUM(AB15:AC15)</f>
        <v>1</v>
      </c>
      <c r="AE15" s="80">
        <v>28</v>
      </c>
      <c r="AF15" s="81">
        <v>6</v>
      </c>
      <c r="AG15" s="80">
        <f t="shared" si="5"/>
        <v>34</v>
      </c>
    </row>
    <row r="16" spans="1:33" s="87" customFormat="1" ht="24" customHeight="1" thickBot="1" x14ac:dyDescent="0.25">
      <c r="A16" s="146" t="s">
        <v>12</v>
      </c>
      <c r="B16" s="147"/>
      <c r="C16" s="148"/>
      <c r="D16" s="73">
        <f>SUM(D7:D15)</f>
        <v>128</v>
      </c>
      <c r="E16" s="72">
        <f>SUM(E7:E15)</f>
        <v>34</v>
      </c>
      <c r="F16" s="71">
        <f t="shared" si="0"/>
        <v>162</v>
      </c>
      <c r="G16" s="124">
        <f>SUM(G7:G15)</f>
        <v>95</v>
      </c>
      <c r="H16" s="15">
        <f>SUM(H7:H15)</f>
        <v>14</v>
      </c>
      <c r="I16" s="126">
        <f t="shared" si="1"/>
        <v>109</v>
      </c>
      <c r="J16" s="73">
        <f>SUM(J7:J15)</f>
        <v>27</v>
      </c>
      <c r="K16" s="72">
        <f>SUM(K8:K15)</f>
        <v>6</v>
      </c>
      <c r="L16" s="71">
        <f>SUM(L7:L15)</f>
        <v>33</v>
      </c>
      <c r="M16" s="73">
        <f>SUM(M7:M15)</f>
        <v>85</v>
      </c>
      <c r="N16" s="72">
        <f>SUM(N7:N15)</f>
        <v>15</v>
      </c>
      <c r="O16" s="71">
        <f t="shared" si="3"/>
        <v>100</v>
      </c>
      <c r="P16" s="124">
        <f>SUM(P7:P15)</f>
        <v>15</v>
      </c>
      <c r="Q16" s="15">
        <f>SUM(Q7:Q15)</f>
        <v>4</v>
      </c>
      <c r="R16" s="15">
        <f>SUM(R7:R15)</f>
        <v>19</v>
      </c>
      <c r="S16" s="72">
        <f>SUM(S8:S15)</f>
        <v>4</v>
      </c>
      <c r="T16" s="88" t="s">
        <v>40</v>
      </c>
      <c r="U16" s="71">
        <f>SUM(U8:U15)</f>
        <v>4</v>
      </c>
      <c r="V16" s="73">
        <f>SUM(V7:V15)</f>
        <v>55</v>
      </c>
      <c r="W16" s="72">
        <f>SUM(W7:W15)</f>
        <v>14</v>
      </c>
      <c r="X16" s="71">
        <f t="shared" si="4"/>
        <v>69</v>
      </c>
      <c r="Y16" s="95">
        <v>1</v>
      </c>
      <c r="Z16" s="77" t="s">
        <v>40</v>
      </c>
      <c r="AA16" s="119">
        <v>1</v>
      </c>
      <c r="AB16" s="73">
        <f>SUM(AB7:AB15)</f>
        <v>7</v>
      </c>
      <c r="AC16" s="77" t="s">
        <v>40</v>
      </c>
      <c r="AD16" s="71">
        <f>SUM(AD7:AD15)</f>
        <v>7</v>
      </c>
      <c r="AE16" s="68">
        <f>SUM(AE7:AE15)</f>
        <v>416</v>
      </c>
      <c r="AF16" s="68">
        <f>SUM(AF7:AF15)</f>
        <v>88</v>
      </c>
      <c r="AG16" s="68">
        <f>SUM(AG7:AG15)</f>
        <v>504</v>
      </c>
    </row>
    <row r="17" spans="1:33" ht="21.95" customHeight="1" x14ac:dyDescent="0.25">
      <c r="A17" s="149">
        <v>2</v>
      </c>
      <c r="B17" s="153" t="s">
        <v>15</v>
      </c>
      <c r="C17" s="154"/>
      <c r="D17" s="50">
        <v>17</v>
      </c>
      <c r="E17" s="49">
        <v>5</v>
      </c>
      <c r="F17" s="48">
        <f t="shared" si="0"/>
        <v>22</v>
      </c>
      <c r="G17" s="45">
        <v>15</v>
      </c>
      <c r="H17" s="44">
        <v>5</v>
      </c>
      <c r="I17" s="91">
        <f t="shared" si="1"/>
        <v>20</v>
      </c>
      <c r="J17" s="47">
        <v>8</v>
      </c>
      <c r="K17" s="77" t="s">
        <v>40</v>
      </c>
      <c r="L17" s="46">
        <f>SUM(J17:K17)</f>
        <v>8</v>
      </c>
      <c r="M17" s="47">
        <v>16</v>
      </c>
      <c r="N17" s="44">
        <v>2</v>
      </c>
      <c r="O17" s="46">
        <f t="shared" si="3"/>
        <v>18</v>
      </c>
      <c r="P17" s="45">
        <v>19</v>
      </c>
      <c r="Q17" s="44">
        <v>3</v>
      </c>
      <c r="R17" s="46">
        <f>SUM(P17:Q17)</f>
        <v>22</v>
      </c>
      <c r="S17" s="47">
        <v>1</v>
      </c>
      <c r="T17" s="77" t="s">
        <v>40</v>
      </c>
      <c r="U17" s="46">
        <f>SUM(S17:T17)</f>
        <v>1</v>
      </c>
      <c r="V17" s="47">
        <v>15</v>
      </c>
      <c r="W17" s="44">
        <v>8</v>
      </c>
      <c r="X17" s="46">
        <f t="shared" si="4"/>
        <v>23</v>
      </c>
      <c r="Y17" s="95" t="s">
        <v>40</v>
      </c>
      <c r="Z17" s="77" t="s">
        <v>40</v>
      </c>
      <c r="AA17" s="119" t="s">
        <v>40</v>
      </c>
      <c r="AB17" s="47">
        <v>4</v>
      </c>
      <c r="AC17" s="44">
        <v>2</v>
      </c>
      <c r="AD17" s="46">
        <f>SUM(AB17:AC17)</f>
        <v>6</v>
      </c>
      <c r="AE17" s="86">
        <v>94</v>
      </c>
      <c r="AF17" s="86">
        <v>26</v>
      </c>
      <c r="AG17" s="86">
        <f>SUM(AE17:AF17)</f>
        <v>120</v>
      </c>
    </row>
    <row r="18" spans="1:33" ht="21.95" customHeight="1" x14ac:dyDescent="0.25">
      <c r="A18" s="150"/>
      <c r="B18" s="155" t="s">
        <v>14</v>
      </c>
      <c r="C18" s="156"/>
      <c r="D18" s="42">
        <v>10</v>
      </c>
      <c r="E18" s="39">
        <v>10</v>
      </c>
      <c r="F18" s="41">
        <f t="shared" si="0"/>
        <v>20</v>
      </c>
      <c r="G18" s="40">
        <v>4</v>
      </c>
      <c r="H18" s="39">
        <v>1</v>
      </c>
      <c r="I18" s="38">
        <f t="shared" si="1"/>
        <v>5</v>
      </c>
      <c r="J18" s="42">
        <v>4</v>
      </c>
      <c r="K18" s="118" t="s">
        <v>40</v>
      </c>
      <c r="L18" s="41">
        <f>SUM(J18:K18)</f>
        <v>4</v>
      </c>
      <c r="M18" s="42">
        <v>8</v>
      </c>
      <c r="N18" s="39">
        <v>8</v>
      </c>
      <c r="O18" s="41">
        <f t="shared" si="3"/>
        <v>16</v>
      </c>
      <c r="P18" s="40">
        <v>5</v>
      </c>
      <c r="Q18" s="39">
        <v>2</v>
      </c>
      <c r="R18" s="41">
        <f>SUM(P18:Q18)</f>
        <v>7</v>
      </c>
      <c r="S18" s="100" t="s">
        <v>40</v>
      </c>
      <c r="T18" s="85">
        <v>1</v>
      </c>
      <c r="U18" s="41">
        <f>SUM(S18:T18)</f>
        <v>1</v>
      </c>
      <c r="V18" s="42">
        <v>24</v>
      </c>
      <c r="W18" s="39">
        <v>8</v>
      </c>
      <c r="X18" s="41">
        <f t="shared" si="4"/>
        <v>32</v>
      </c>
      <c r="Y18" s="100" t="s">
        <v>40</v>
      </c>
      <c r="Z18" s="85" t="s">
        <v>40</v>
      </c>
      <c r="AA18" s="120" t="s">
        <v>40</v>
      </c>
      <c r="AB18" s="42">
        <v>1</v>
      </c>
      <c r="AC18" s="85" t="s">
        <v>40</v>
      </c>
      <c r="AD18" s="41">
        <f>SUM(AB18:AC18)</f>
        <v>1</v>
      </c>
      <c r="AE18" s="83">
        <v>56</v>
      </c>
      <c r="AF18" s="83">
        <v>30</v>
      </c>
      <c r="AG18" s="83">
        <f>SUM(AE18:AF18)</f>
        <v>86</v>
      </c>
    </row>
    <row r="19" spans="1:33" ht="21.95" customHeight="1" thickBot="1" x14ac:dyDescent="0.3">
      <c r="A19" s="152"/>
      <c r="B19" s="157" t="s">
        <v>13</v>
      </c>
      <c r="C19" s="158"/>
      <c r="D19" s="35">
        <v>17</v>
      </c>
      <c r="E19" s="37">
        <v>5</v>
      </c>
      <c r="F19" s="36">
        <f t="shared" si="0"/>
        <v>22</v>
      </c>
      <c r="G19" s="122">
        <v>5</v>
      </c>
      <c r="H19" s="31">
        <v>4</v>
      </c>
      <c r="I19" s="30">
        <f t="shared" si="1"/>
        <v>9</v>
      </c>
      <c r="J19" s="34">
        <v>9</v>
      </c>
      <c r="K19" s="82">
        <v>1</v>
      </c>
      <c r="L19" s="33">
        <f>SUM(J19:K19)</f>
        <v>10</v>
      </c>
      <c r="M19" s="34">
        <v>9</v>
      </c>
      <c r="N19" s="31">
        <v>4</v>
      </c>
      <c r="O19" s="33">
        <f t="shared" si="3"/>
        <v>13</v>
      </c>
      <c r="P19" s="32">
        <v>5</v>
      </c>
      <c r="Q19" s="82">
        <v>1</v>
      </c>
      <c r="R19" s="33">
        <f>SUM(P19:Q19)</f>
        <v>6</v>
      </c>
      <c r="S19" s="34">
        <v>1</v>
      </c>
      <c r="T19" s="82" t="s">
        <v>40</v>
      </c>
      <c r="U19" s="33">
        <f>SUM(S19:T19)</f>
        <v>1</v>
      </c>
      <c r="V19" s="34">
        <v>21</v>
      </c>
      <c r="W19" s="31">
        <v>11</v>
      </c>
      <c r="X19" s="33">
        <f t="shared" si="4"/>
        <v>32</v>
      </c>
      <c r="Y19" s="90" t="s">
        <v>40</v>
      </c>
      <c r="Z19" s="82" t="s">
        <v>40</v>
      </c>
      <c r="AA19" s="123" t="s">
        <v>40</v>
      </c>
      <c r="AB19" s="34">
        <v>4</v>
      </c>
      <c r="AC19" s="82" t="s">
        <v>40</v>
      </c>
      <c r="AD19" s="33">
        <f>SUM(AB19:AC19)</f>
        <v>4</v>
      </c>
      <c r="AE19" s="80">
        <v>71</v>
      </c>
      <c r="AF19" s="80">
        <v>26</v>
      </c>
      <c r="AG19" s="80">
        <f>SUM(AE19:AF19)</f>
        <v>97</v>
      </c>
    </row>
    <row r="20" spans="1:33" ht="24" customHeight="1" thickBot="1" x14ac:dyDescent="0.3">
      <c r="A20" s="146" t="s">
        <v>12</v>
      </c>
      <c r="B20" s="147"/>
      <c r="C20" s="148"/>
      <c r="D20" s="79">
        <f>SUM(D17:D19)</f>
        <v>44</v>
      </c>
      <c r="E20" s="78">
        <f>SUM(E17:E19)</f>
        <v>20</v>
      </c>
      <c r="F20" s="27">
        <f t="shared" si="0"/>
        <v>64</v>
      </c>
      <c r="G20" s="125">
        <f>SUM(G17:G19)</f>
        <v>24</v>
      </c>
      <c r="H20" s="28">
        <f>SUM(H17:H19)</f>
        <v>10</v>
      </c>
      <c r="I20" s="127">
        <f t="shared" si="1"/>
        <v>34</v>
      </c>
      <c r="J20" s="79">
        <f>SUM(J17:J19)</f>
        <v>21</v>
      </c>
      <c r="K20" s="78">
        <f>SUM(K17:K19)</f>
        <v>1</v>
      </c>
      <c r="L20" s="27">
        <f>SUM(J20:K20)</f>
        <v>22</v>
      </c>
      <c r="M20" s="79">
        <f>SUM(M17:M19)</f>
        <v>33</v>
      </c>
      <c r="N20" s="78">
        <f>SUM(N17:N19)</f>
        <v>14</v>
      </c>
      <c r="O20" s="27">
        <f t="shared" si="3"/>
        <v>47</v>
      </c>
      <c r="P20" s="125">
        <f>SUM(P17:P19)</f>
        <v>29</v>
      </c>
      <c r="Q20" s="28">
        <f>SUM(Q17:Q19)</f>
        <v>6</v>
      </c>
      <c r="R20" s="127">
        <f>SUM(P20:Q20)</f>
        <v>35</v>
      </c>
      <c r="S20" s="79">
        <f>SUM(S17:S19)</f>
        <v>2</v>
      </c>
      <c r="T20" s="78">
        <f>SUM(T17:T19)</f>
        <v>1</v>
      </c>
      <c r="U20" s="27">
        <f>SUM(S20:T20)</f>
        <v>3</v>
      </c>
      <c r="V20" s="79">
        <f>SUM(V17:V19)</f>
        <v>60</v>
      </c>
      <c r="W20" s="78">
        <f>SUM(W17:W19)</f>
        <v>27</v>
      </c>
      <c r="X20" s="27">
        <f t="shared" si="4"/>
        <v>87</v>
      </c>
      <c r="Y20" s="95" t="s">
        <v>40</v>
      </c>
      <c r="Z20" s="77" t="s">
        <v>40</v>
      </c>
      <c r="AA20" s="119" t="s">
        <v>40</v>
      </c>
      <c r="AB20" s="79">
        <f>SUM(AB17:AB19)</f>
        <v>9</v>
      </c>
      <c r="AC20" s="78">
        <f>SUM(AC17:AC19)</f>
        <v>2</v>
      </c>
      <c r="AD20" s="27">
        <f>SUM(AB20:AC20)</f>
        <v>11</v>
      </c>
      <c r="AE20" s="26">
        <f>SUM(AE17:AE19)</f>
        <v>221</v>
      </c>
      <c r="AF20" s="26">
        <f>SUM(AF17:AF19)</f>
        <v>82</v>
      </c>
      <c r="AG20" s="26">
        <f>SUM(AE20:AF20)</f>
        <v>303</v>
      </c>
    </row>
    <row r="21" spans="1:33" ht="34.5" customHeight="1" thickBot="1" x14ac:dyDescent="0.3">
      <c r="A21" s="159" t="s">
        <v>46</v>
      </c>
      <c r="B21" s="160"/>
      <c r="C21" s="160"/>
      <c r="D21" s="17">
        <v>172</v>
      </c>
      <c r="E21" s="19">
        <v>54</v>
      </c>
      <c r="F21" s="18">
        <v>226</v>
      </c>
      <c r="G21" s="17">
        <v>119</v>
      </c>
      <c r="H21" s="15">
        <v>24</v>
      </c>
      <c r="I21" s="14">
        <v>143</v>
      </c>
      <c r="J21" s="16">
        <v>48</v>
      </c>
      <c r="K21" s="15">
        <v>7</v>
      </c>
      <c r="L21" s="14">
        <v>55</v>
      </c>
      <c r="M21" s="16">
        <v>118</v>
      </c>
      <c r="N21" s="15">
        <v>29</v>
      </c>
      <c r="O21" s="14">
        <v>147</v>
      </c>
      <c r="P21" s="16">
        <v>44</v>
      </c>
      <c r="Q21" s="15">
        <v>10</v>
      </c>
      <c r="R21" s="14">
        <v>54</v>
      </c>
      <c r="S21" s="16">
        <v>5</v>
      </c>
      <c r="T21" s="15">
        <v>2</v>
      </c>
      <c r="U21" s="14">
        <v>7</v>
      </c>
      <c r="V21" s="73">
        <v>115</v>
      </c>
      <c r="W21" s="72">
        <v>41</v>
      </c>
      <c r="X21" s="71">
        <v>156</v>
      </c>
      <c r="Y21" s="191">
        <v>1</v>
      </c>
      <c r="Z21" s="192" t="s">
        <v>40</v>
      </c>
      <c r="AA21" s="193">
        <v>1</v>
      </c>
      <c r="AB21" s="73">
        <v>16</v>
      </c>
      <c r="AC21" s="72">
        <v>2</v>
      </c>
      <c r="AD21" s="71">
        <v>18</v>
      </c>
      <c r="AE21" s="26">
        <v>637</v>
      </c>
      <c r="AF21" s="26">
        <v>170</v>
      </c>
      <c r="AG21" s="26">
        <f>SUM(AE21:AF21)</f>
        <v>807</v>
      </c>
    </row>
    <row r="23" spans="1:33" x14ac:dyDescent="0.25">
      <c r="F23" s="2"/>
      <c r="I23" s="2" t="s">
        <v>45</v>
      </c>
      <c r="K23" s="76">
        <v>637</v>
      </c>
      <c r="M23" s="161"/>
      <c r="N23" s="161"/>
      <c r="O23" s="161"/>
      <c r="R23" s="1" t="s">
        <v>43</v>
      </c>
    </row>
    <row r="24" spans="1:33" x14ac:dyDescent="0.25">
      <c r="F24" s="2"/>
      <c r="I24" s="2" t="s">
        <v>42</v>
      </c>
      <c r="K24" s="76">
        <v>170</v>
      </c>
    </row>
    <row r="25" spans="1:33" x14ac:dyDescent="0.25">
      <c r="I25" s="2" t="s">
        <v>41</v>
      </c>
      <c r="K25" s="75">
        <v>807</v>
      </c>
    </row>
    <row r="28" spans="1:33" ht="51.75" customHeight="1" x14ac:dyDescent="0.25"/>
    <row r="29" spans="1:33" hidden="1" x14ac:dyDescent="0.25"/>
    <row r="30" spans="1:33" hidden="1" x14ac:dyDescent="0.25"/>
    <row r="31" spans="1:33" hidden="1" x14ac:dyDescent="0.25"/>
    <row r="32" spans="1:33" hidden="1" x14ac:dyDescent="0.25"/>
    <row r="33" hidden="1" x14ac:dyDescent="0.25"/>
    <row r="34" ht="15" hidden="1" customHeight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t="10.5" hidden="1" customHeight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t="15" hidden="1" customHeight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t="3" hidden="1" customHeight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t="14.25" hidden="1" customHeight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t="14.25" hidden="1" customHeight="1" x14ac:dyDescent="0.25"/>
    <row r="84" hidden="1" x14ac:dyDescent="0.25"/>
    <row r="85" hidden="1" x14ac:dyDescent="0.25"/>
    <row r="86" hidden="1" x14ac:dyDescent="0.25"/>
    <row r="87" ht="13.5" hidden="1" customHeight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5" ht="7.5" customHeight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48" spans="1:33" x14ac:dyDescent="0.25">
      <c r="A148" s="131" t="s">
        <v>39</v>
      </c>
      <c r="B148" s="131"/>
      <c r="C148" s="131"/>
      <c r="D148" s="131"/>
      <c r="E148" s="131"/>
      <c r="F148" s="131"/>
      <c r="G148" s="131"/>
      <c r="H148" s="131"/>
      <c r="I148" s="131"/>
      <c r="J148" s="131"/>
      <c r="K148" s="131"/>
      <c r="L148" s="131"/>
      <c r="M148" s="131"/>
      <c r="N148" s="131"/>
      <c r="O148" s="131"/>
      <c r="P148" s="131"/>
      <c r="Q148" s="131"/>
      <c r="R148" s="131"/>
      <c r="S148" s="131"/>
      <c r="T148" s="131"/>
      <c r="U148" s="131"/>
      <c r="V148" s="131"/>
      <c r="W148" s="131"/>
      <c r="X148" s="131"/>
      <c r="Y148" s="131"/>
      <c r="Z148" s="131"/>
      <c r="AA148" s="131"/>
      <c r="AB148" s="131"/>
      <c r="AC148" s="131"/>
      <c r="AD148" s="131"/>
      <c r="AE148" s="131"/>
      <c r="AF148" s="131"/>
      <c r="AG148" s="131"/>
    </row>
    <row r="150" spans="1:33" x14ac:dyDescent="0.25">
      <c r="A150" s="162" t="s">
        <v>38</v>
      </c>
      <c r="B150" s="162"/>
      <c r="C150" s="162"/>
      <c r="D150" s="162"/>
      <c r="E150" s="162"/>
      <c r="F150" s="162"/>
      <c r="G150" s="162"/>
      <c r="H150" s="162"/>
      <c r="I150" s="162"/>
      <c r="J150" s="162"/>
      <c r="K150" s="162"/>
      <c r="L150" s="162"/>
      <c r="M150" s="162"/>
      <c r="N150" s="162"/>
      <c r="O150" s="162"/>
      <c r="P150" s="162"/>
      <c r="Q150" s="162"/>
      <c r="R150" s="162"/>
      <c r="S150" s="162"/>
      <c r="T150" s="162"/>
      <c r="U150" s="162"/>
      <c r="V150" s="162"/>
      <c r="W150" s="162"/>
      <c r="X150" s="162"/>
      <c r="Y150" s="162"/>
      <c r="Z150" s="162"/>
      <c r="AA150" s="162"/>
      <c r="AB150" s="162"/>
      <c r="AC150" s="162"/>
      <c r="AD150" s="162"/>
      <c r="AE150" s="162"/>
      <c r="AF150" s="162"/>
      <c r="AG150" s="162"/>
    </row>
    <row r="152" spans="1:33" ht="16.5" thickBot="1" x14ac:dyDescent="0.3"/>
    <row r="153" spans="1:33" ht="16.5" thickBot="1" x14ac:dyDescent="0.3">
      <c r="A153" s="163" t="s">
        <v>37</v>
      </c>
      <c r="B153" s="165" t="s">
        <v>36</v>
      </c>
      <c r="C153" s="167" t="s">
        <v>35</v>
      </c>
      <c r="D153" s="159" t="s">
        <v>34</v>
      </c>
      <c r="E153" s="160"/>
      <c r="F153" s="160"/>
      <c r="G153" s="160"/>
      <c r="H153" s="160"/>
      <c r="I153" s="160"/>
      <c r="J153" s="160"/>
      <c r="K153" s="160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60"/>
      <c r="Z153" s="160"/>
      <c r="AA153" s="160"/>
      <c r="AB153" s="160"/>
      <c r="AC153" s="160"/>
      <c r="AD153" s="169"/>
      <c r="AE153" s="170" t="s">
        <v>33</v>
      </c>
      <c r="AF153" s="170"/>
      <c r="AG153" s="171"/>
    </row>
    <row r="154" spans="1:33" ht="16.5" thickBot="1" x14ac:dyDescent="0.3">
      <c r="A154" s="164"/>
      <c r="B154" s="166"/>
      <c r="C154" s="168"/>
      <c r="D154" s="174" t="s">
        <v>32</v>
      </c>
      <c r="E154" s="175"/>
      <c r="F154" s="176"/>
      <c r="G154" s="159" t="s">
        <v>31</v>
      </c>
      <c r="H154" s="160"/>
      <c r="I154" s="169"/>
      <c r="J154" s="159" t="s">
        <v>30</v>
      </c>
      <c r="K154" s="160"/>
      <c r="L154" s="169"/>
      <c r="M154" s="159" t="s">
        <v>29</v>
      </c>
      <c r="N154" s="160"/>
      <c r="O154" s="169"/>
      <c r="P154" s="159" t="s">
        <v>28</v>
      </c>
      <c r="Q154" s="160"/>
      <c r="R154" s="169"/>
      <c r="S154" s="159" t="s">
        <v>27</v>
      </c>
      <c r="T154" s="160"/>
      <c r="U154" s="169"/>
      <c r="V154" s="159" t="s">
        <v>26</v>
      </c>
      <c r="W154" s="160"/>
      <c r="X154" s="169"/>
      <c r="Y154" s="159" t="s">
        <v>25</v>
      </c>
      <c r="Z154" s="160"/>
      <c r="AA154" s="169"/>
      <c r="AB154" s="159" t="s">
        <v>24</v>
      </c>
      <c r="AC154" s="160"/>
      <c r="AD154" s="169"/>
      <c r="AE154" s="172"/>
      <c r="AF154" s="172"/>
      <c r="AG154" s="173"/>
    </row>
    <row r="155" spans="1:33" ht="16.5" thickBot="1" x14ac:dyDescent="0.3">
      <c r="A155" s="164"/>
      <c r="B155" s="166"/>
      <c r="C155" s="168"/>
      <c r="D155" s="17" t="s">
        <v>23</v>
      </c>
      <c r="E155" s="19" t="s">
        <v>22</v>
      </c>
      <c r="F155" s="18" t="s">
        <v>21</v>
      </c>
      <c r="G155" s="53" t="s">
        <v>23</v>
      </c>
      <c r="H155" s="52" t="s">
        <v>22</v>
      </c>
      <c r="I155" s="51" t="s">
        <v>21</v>
      </c>
      <c r="J155" s="53" t="s">
        <v>23</v>
      </c>
      <c r="K155" s="52" t="s">
        <v>22</v>
      </c>
      <c r="L155" s="51" t="s">
        <v>21</v>
      </c>
      <c r="M155" s="53" t="s">
        <v>23</v>
      </c>
      <c r="N155" s="52" t="s">
        <v>22</v>
      </c>
      <c r="O155" s="51" t="s">
        <v>21</v>
      </c>
      <c r="P155" s="53" t="s">
        <v>23</v>
      </c>
      <c r="Q155" s="52" t="s">
        <v>22</v>
      </c>
      <c r="R155" s="51" t="s">
        <v>21</v>
      </c>
      <c r="S155" s="53" t="s">
        <v>23</v>
      </c>
      <c r="T155" s="52" t="s">
        <v>22</v>
      </c>
      <c r="U155" s="51" t="s">
        <v>21</v>
      </c>
      <c r="V155" s="53" t="s">
        <v>23</v>
      </c>
      <c r="W155" s="52" t="s">
        <v>22</v>
      </c>
      <c r="X155" s="51" t="s">
        <v>21</v>
      </c>
      <c r="Y155" s="53" t="s">
        <v>23</v>
      </c>
      <c r="Z155" s="52" t="s">
        <v>22</v>
      </c>
      <c r="AA155" s="51" t="s">
        <v>21</v>
      </c>
      <c r="AB155" s="53" t="s">
        <v>23</v>
      </c>
      <c r="AC155" s="52" t="s">
        <v>22</v>
      </c>
      <c r="AD155" s="51" t="s">
        <v>21</v>
      </c>
      <c r="AE155" s="70" t="s">
        <v>23</v>
      </c>
      <c r="AF155" s="69" t="s">
        <v>22</v>
      </c>
      <c r="AG155" s="68" t="s">
        <v>21</v>
      </c>
    </row>
    <row r="156" spans="1:33" ht="16.5" thickBot="1" x14ac:dyDescent="0.3">
      <c r="A156" s="177">
        <v>1</v>
      </c>
      <c r="B156" s="67" t="s">
        <v>20</v>
      </c>
      <c r="C156" s="43" t="s">
        <v>18</v>
      </c>
      <c r="D156" s="66">
        <v>16</v>
      </c>
      <c r="E156" s="65">
        <v>6</v>
      </c>
      <c r="F156" s="48">
        <f t="shared" ref="F156:F161" si="7">D156+E156</f>
        <v>22</v>
      </c>
      <c r="G156" s="60">
        <v>5</v>
      </c>
      <c r="H156" s="61">
        <v>3</v>
      </c>
      <c r="I156" s="46">
        <f t="shared" ref="I156:I161" si="8">G156+H156</f>
        <v>8</v>
      </c>
      <c r="J156" s="62">
        <v>4</v>
      </c>
      <c r="K156" s="64">
        <v>0</v>
      </c>
      <c r="L156" s="63">
        <v>4</v>
      </c>
      <c r="M156" s="60">
        <v>9</v>
      </c>
      <c r="N156" s="61">
        <v>1</v>
      </c>
      <c r="O156" s="46">
        <f t="shared" ref="O156:O161" si="9">M156+N156</f>
        <v>10</v>
      </c>
      <c r="P156" s="60">
        <v>1</v>
      </c>
      <c r="Q156" s="61">
        <v>0</v>
      </c>
      <c r="R156" s="46">
        <v>1</v>
      </c>
      <c r="S156" s="62">
        <v>0</v>
      </c>
      <c r="T156" s="61">
        <v>0</v>
      </c>
      <c r="U156" s="46">
        <f t="shared" ref="U156:U161" si="10">S156+T156</f>
        <v>0</v>
      </c>
      <c r="V156" s="62">
        <v>5</v>
      </c>
      <c r="W156" s="61">
        <v>3</v>
      </c>
      <c r="X156" s="46">
        <f t="shared" ref="X156:X161" si="11">V156+W156</f>
        <v>8</v>
      </c>
      <c r="Y156" s="60">
        <v>0</v>
      </c>
      <c r="Z156" s="61">
        <v>0</v>
      </c>
      <c r="AA156" s="46">
        <f t="shared" ref="AA156:AA161" si="12">SUM(Y156:Z156)</f>
        <v>0</v>
      </c>
      <c r="AB156" s="60">
        <v>8</v>
      </c>
      <c r="AC156" s="61">
        <v>1</v>
      </c>
      <c r="AD156" s="46">
        <f t="shared" ref="AD156:AD161" si="13">AB156+AC156</f>
        <v>9</v>
      </c>
      <c r="AE156" s="60">
        <f t="shared" ref="AE156:AE167" si="14">D156+G156+J156+M156+P156+S156+V156+Y156+AB156</f>
        <v>48</v>
      </c>
      <c r="AF156" s="59">
        <f t="shared" ref="AF156:AF167" si="15">E156+H156+K156+N156+Q156+T156+W156+AC156</f>
        <v>14</v>
      </c>
      <c r="AG156" s="26">
        <f t="shared" ref="AG156:AG162" si="16">SUM(AE156:AF156)</f>
        <v>62</v>
      </c>
    </row>
    <row r="157" spans="1:33" ht="16.5" thickBot="1" x14ac:dyDescent="0.3">
      <c r="A157" s="178"/>
      <c r="B157" s="58" t="s">
        <v>20</v>
      </c>
      <c r="C157" s="38" t="s">
        <v>16</v>
      </c>
      <c r="D157" s="57">
        <v>4</v>
      </c>
      <c r="E157" s="56">
        <v>6</v>
      </c>
      <c r="F157" s="41">
        <f t="shared" si="7"/>
        <v>10</v>
      </c>
      <c r="G157" s="57">
        <v>4</v>
      </c>
      <c r="H157" s="56">
        <v>4</v>
      </c>
      <c r="I157" s="41">
        <f t="shared" si="8"/>
        <v>8</v>
      </c>
      <c r="J157" s="57">
        <v>2</v>
      </c>
      <c r="K157" s="56">
        <v>1</v>
      </c>
      <c r="L157" s="41">
        <f>J157+K157</f>
        <v>3</v>
      </c>
      <c r="M157" s="57">
        <v>5</v>
      </c>
      <c r="N157" s="56">
        <v>1</v>
      </c>
      <c r="O157" s="41">
        <f t="shared" si="9"/>
        <v>6</v>
      </c>
      <c r="P157" s="57">
        <v>2</v>
      </c>
      <c r="Q157" s="56">
        <v>1</v>
      </c>
      <c r="R157" s="41">
        <f>P157+Q157</f>
        <v>3</v>
      </c>
      <c r="S157" s="57">
        <v>0</v>
      </c>
      <c r="T157" s="56">
        <v>0</v>
      </c>
      <c r="U157" s="41">
        <f t="shared" si="10"/>
        <v>0</v>
      </c>
      <c r="V157" s="57">
        <v>4</v>
      </c>
      <c r="W157" s="56">
        <v>0</v>
      </c>
      <c r="X157" s="41">
        <f t="shared" si="11"/>
        <v>4</v>
      </c>
      <c r="Y157" s="57">
        <v>0</v>
      </c>
      <c r="Z157" s="56">
        <v>0</v>
      </c>
      <c r="AA157" s="41">
        <f t="shared" si="12"/>
        <v>0</v>
      </c>
      <c r="AB157" s="57">
        <v>2</v>
      </c>
      <c r="AC157" s="56">
        <v>0</v>
      </c>
      <c r="AD157" s="41">
        <f t="shared" si="13"/>
        <v>2</v>
      </c>
      <c r="AE157" s="26">
        <f t="shared" si="14"/>
        <v>23</v>
      </c>
      <c r="AF157" s="55">
        <f t="shared" si="15"/>
        <v>13</v>
      </c>
      <c r="AG157" s="26">
        <f t="shared" si="16"/>
        <v>36</v>
      </c>
    </row>
    <row r="158" spans="1:33" ht="16.5" thickBot="1" x14ac:dyDescent="0.3">
      <c r="A158" s="178"/>
      <c r="B158" s="58" t="s">
        <v>19</v>
      </c>
      <c r="C158" s="38" t="s">
        <v>18</v>
      </c>
      <c r="D158" s="57">
        <v>16</v>
      </c>
      <c r="E158" s="56">
        <v>3</v>
      </c>
      <c r="F158" s="41">
        <f t="shared" si="7"/>
        <v>19</v>
      </c>
      <c r="G158" s="57">
        <v>3</v>
      </c>
      <c r="H158" s="56">
        <v>2</v>
      </c>
      <c r="I158" s="41">
        <f t="shared" si="8"/>
        <v>5</v>
      </c>
      <c r="J158" s="57">
        <v>2</v>
      </c>
      <c r="K158" s="56">
        <v>0</v>
      </c>
      <c r="L158" s="41">
        <f>J158+K158</f>
        <v>2</v>
      </c>
      <c r="M158" s="57">
        <v>8</v>
      </c>
      <c r="N158" s="56">
        <v>2</v>
      </c>
      <c r="O158" s="41">
        <f t="shared" si="9"/>
        <v>10</v>
      </c>
      <c r="P158" s="57">
        <v>0</v>
      </c>
      <c r="Q158" s="56">
        <v>0</v>
      </c>
      <c r="R158" s="41">
        <f>P158+Q158</f>
        <v>0</v>
      </c>
      <c r="S158" s="57">
        <v>0</v>
      </c>
      <c r="T158" s="56">
        <v>0</v>
      </c>
      <c r="U158" s="41">
        <f t="shared" si="10"/>
        <v>0</v>
      </c>
      <c r="V158" s="57">
        <v>3</v>
      </c>
      <c r="W158" s="56">
        <v>3</v>
      </c>
      <c r="X158" s="41">
        <f t="shared" si="11"/>
        <v>6</v>
      </c>
      <c r="Y158" s="57">
        <v>0</v>
      </c>
      <c r="Z158" s="56">
        <v>0</v>
      </c>
      <c r="AA158" s="41">
        <f t="shared" si="12"/>
        <v>0</v>
      </c>
      <c r="AB158" s="57">
        <v>6</v>
      </c>
      <c r="AC158" s="56">
        <v>2</v>
      </c>
      <c r="AD158" s="41">
        <f t="shared" si="13"/>
        <v>8</v>
      </c>
      <c r="AE158" s="26">
        <f t="shared" si="14"/>
        <v>38</v>
      </c>
      <c r="AF158" s="55">
        <f t="shared" si="15"/>
        <v>12</v>
      </c>
      <c r="AG158" s="26">
        <f t="shared" si="16"/>
        <v>50</v>
      </c>
    </row>
    <row r="159" spans="1:33" ht="16.5" thickBot="1" x14ac:dyDescent="0.3">
      <c r="A159" s="178"/>
      <c r="B159" s="58" t="s">
        <v>19</v>
      </c>
      <c r="C159" s="38" t="s">
        <v>16</v>
      </c>
      <c r="D159" s="57">
        <v>3</v>
      </c>
      <c r="E159" s="56">
        <v>1</v>
      </c>
      <c r="F159" s="41">
        <f t="shared" si="7"/>
        <v>4</v>
      </c>
      <c r="G159" s="57">
        <v>5</v>
      </c>
      <c r="H159" s="56">
        <v>0</v>
      </c>
      <c r="I159" s="41">
        <f t="shared" si="8"/>
        <v>5</v>
      </c>
      <c r="J159" s="57">
        <v>2</v>
      </c>
      <c r="K159" s="56">
        <v>0</v>
      </c>
      <c r="L159" s="41">
        <f>J159+K159</f>
        <v>2</v>
      </c>
      <c r="M159" s="57">
        <v>4</v>
      </c>
      <c r="N159" s="56">
        <v>1</v>
      </c>
      <c r="O159" s="41">
        <f t="shared" si="9"/>
        <v>5</v>
      </c>
      <c r="P159" s="57">
        <v>1</v>
      </c>
      <c r="Q159" s="56">
        <v>1</v>
      </c>
      <c r="R159" s="41">
        <f>P159+Q159</f>
        <v>2</v>
      </c>
      <c r="S159" s="57">
        <v>0</v>
      </c>
      <c r="T159" s="56">
        <v>0</v>
      </c>
      <c r="U159" s="41">
        <f t="shared" si="10"/>
        <v>0</v>
      </c>
      <c r="V159" s="57">
        <v>2</v>
      </c>
      <c r="W159" s="56">
        <v>0</v>
      </c>
      <c r="X159" s="41">
        <f t="shared" si="11"/>
        <v>2</v>
      </c>
      <c r="Y159" s="57">
        <v>0</v>
      </c>
      <c r="Z159" s="56">
        <v>0</v>
      </c>
      <c r="AA159" s="41">
        <f t="shared" si="12"/>
        <v>0</v>
      </c>
      <c r="AB159" s="57">
        <v>1</v>
      </c>
      <c r="AC159" s="56">
        <v>0</v>
      </c>
      <c r="AD159" s="41">
        <f t="shared" si="13"/>
        <v>1</v>
      </c>
      <c r="AE159" s="26">
        <f t="shared" si="14"/>
        <v>18</v>
      </c>
      <c r="AF159" s="55">
        <f t="shared" si="15"/>
        <v>3</v>
      </c>
      <c r="AG159" s="26">
        <f t="shared" si="16"/>
        <v>21</v>
      </c>
    </row>
    <row r="160" spans="1:33" ht="16.5" thickBot="1" x14ac:dyDescent="0.3">
      <c r="A160" s="178"/>
      <c r="B160" s="58" t="s">
        <v>17</v>
      </c>
      <c r="C160" s="38" t="s">
        <v>18</v>
      </c>
      <c r="D160" s="57">
        <v>6</v>
      </c>
      <c r="E160" s="56">
        <v>2</v>
      </c>
      <c r="F160" s="41">
        <f t="shared" si="7"/>
        <v>8</v>
      </c>
      <c r="G160" s="57">
        <v>6</v>
      </c>
      <c r="H160" s="56">
        <v>2</v>
      </c>
      <c r="I160" s="41">
        <f t="shared" si="8"/>
        <v>8</v>
      </c>
      <c r="J160" s="57">
        <v>0</v>
      </c>
      <c r="K160" s="56">
        <v>0</v>
      </c>
      <c r="L160" s="41">
        <f>J160+K160</f>
        <v>0</v>
      </c>
      <c r="M160" s="57">
        <v>1</v>
      </c>
      <c r="N160" s="56">
        <v>0</v>
      </c>
      <c r="O160" s="41">
        <f t="shared" si="9"/>
        <v>1</v>
      </c>
      <c r="P160" s="57">
        <v>0</v>
      </c>
      <c r="Q160" s="56">
        <v>0</v>
      </c>
      <c r="R160" s="41">
        <f>P160+Q160</f>
        <v>0</v>
      </c>
      <c r="S160" s="57">
        <v>0</v>
      </c>
      <c r="T160" s="56">
        <v>0</v>
      </c>
      <c r="U160" s="41">
        <f t="shared" si="10"/>
        <v>0</v>
      </c>
      <c r="V160" s="57">
        <v>0</v>
      </c>
      <c r="W160" s="56">
        <v>2</v>
      </c>
      <c r="X160" s="41">
        <f t="shared" si="11"/>
        <v>2</v>
      </c>
      <c r="Y160" s="57">
        <v>0</v>
      </c>
      <c r="Z160" s="56">
        <v>0</v>
      </c>
      <c r="AA160" s="41">
        <f t="shared" si="12"/>
        <v>0</v>
      </c>
      <c r="AB160" s="57">
        <v>3</v>
      </c>
      <c r="AC160" s="56">
        <v>6</v>
      </c>
      <c r="AD160" s="41">
        <f t="shared" si="13"/>
        <v>9</v>
      </c>
      <c r="AE160" s="26">
        <f t="shared" si="14"/>
        <v>16</v>
      </c>
      <c r="AF160" s="55">
        <f t="shared" si="15"/>
        <v>12</v>
      </c>
      <c r="AG160" s="26">
        <f t="shared" si="16"/>
        <v>28</v>
      </c>
    </row>
    <row r="161" spans="1:33" ht="16.5" thickBot="1" x14ac:dyDescent="0.3">
      <c r="A161" s="179"/>
      <c r="B161" s="54" t="s">
        <v>17</v>
      </c>
      <c r="C161" s="30" t="s">
        <v>16</v>
      </c>
      <c r="D161" s="35">
        <v>4</v>
      </c>
      <c r="E161" s="37">
        <v>0</v>
      </c>
      <c r="F161" s="36">
        <f t="shared" si="7"/>
        <v>4</v>
      </c>
      <c r="G161" s="34">
        <v>5</v>
      </c>
      <c r="H161" s="31">
        <v>3</v>
      </c>
      <c r="I161" s="33">
        <f t="shared" si="8"/>
        <v>8</v>
      </c>
      <c r="J161" s="34">
        <v>0</v>
      </c>
      <c r="K161" s="31">
        <v>0</v>
      </c>
      <c r="L161" s="33">
        <f>J161+K161</f>
        <v>0</v>
      </c>
      <c r="M161" s="34">
        <v>2</v>
      </c>
      <c r="N161" s="31">
        <v>0</v>
      </c>
      <c r="O161" s="33">
        <f t="shared" si="9"/>
        <v>2</v>
      </c>
      <c r="P161" s="34">
        <v>0</v>
      </c>
      <c r="Q161" s="31">
        <v>1</v>
      </c>
      <c r="R161" s="33">
        <f>P161+Q161</f>
        <v>1</v>
      </c>
      <c r="S161" s="34">
        <v>0</v>
      </c>
      <c r="T161" s="31">
        <v>0</v>
      </c>
      <c r="U161" s="33">
        <f t="shared" si="10"/>
        <v>0</v>
      </c>
      <c r="V161" s="34">
        <v>0</v>
      </c>
      <c r="W161" s="31">
        <v>0</v>
      </c>
      <c r="X161" s="33">
        <f t="shared" si="11"/>
        <v>0</v>
      </c>
      <c r="Y161" s="34">
        <v>0</v>
      </c>
      <c r="Z161" s="31">
        <v>0</v>
      </c>
      <c r="AA161" s="33">
        <f t="shared" si="12"/>
        <v>0</v>
      </c>
      <c r="AB161" s="34">
        <v>6</v>
      </c>
      <c r="AC161" s="31">
        <v>1</v>
      </c>
      <c r="AD161" s="33">
        <f t="shared" si="13"/>
        <v>7</v>
      </c>
      <c r="AE161" s="13">
        <f t="shared" si="14"/>
        <v>17</v>
      </c>
      <c r="AF161" s="21">
        <f t="shared" si="15"/>
        <v>5</v>
      </c>
      <c r="AG161" s="20">
        <f t="shared" si="16"/>
        <v>22</v>
      </c>
    </row>
    <row r="162" spans="1:33" ht="16.5" thickBot="1" x14ac:dyDescent="0.3">
      <c r="A162" s="180" t="s">
        <v>12</v>
      </c>
      <c r="B162" s="181"/>
      <c r="C162" s="181"/>
      <c r="D162" s="16">
        <f t="shared" ref="D162:S162" si="17">SUM(D156:D161)</f>
        <v>49</v>
      </c>
      <c r="E162" s="15">
        <f t="shared" si="17"/>
        <v>18</v>
      </c>
      <c r="F162" s="14">
        <f t="shared" si="17"/>
        <v>67</v>
      </c>
      <c r="G162" s="53">
        <f t="shared" si="17"/>
        <v>28</v>
      </c>
      <c r="H162" s="52">
        <f t="shared" si="17"/>
        <v>14</v>
      </c>
      <c r="I162" s="51">
        <f t="shared" si="17"/>
        <v>42</v>
      </c>
      <c r="J162" s="53">
        <f t="shared" si="17"/>
        <v>10</v>
      </c>
      <c r="K162" s="52">
        <f t="shared" si="17"/>
        <v>1</v>
      </c>
      <c r="L162" s="51">
        <f t="shared" si="17"/>
        <v>11</v>
      </c>
      <c r="M162" s="53">
        <f t="shared" si="17"/>
        <v>29</v>
      </c>
      <c r="N162" s="52">
        <f t="shared" si="17"/>
        <v>5</v>
      </c>
      <c r="O162" s="51">
        <f t="shared" si="17"/>
        <v>34</v>
      </c>
      <c r="P162" s="53">
        <f t="shared" si="17"/>
        <v>4</v>
      </c>
      <c r="Q162" s="52">
        <f t="shared" si="17"/>
        <v>3</v>
      </c>
      <c r="R162" s="51">
        <f t="shared" si="17"/>
        <v>7</v>
      </c>
      <c r="S162" s="53">
        <f t="shared" si="17"/>
        <v>0</v>
      </c>
      <c r="T162" s="52">
        <f>SUM(T158:T161)</f>
        <v>0</v>
      </c>
      <c r="U162" s="51">
        <f t="shared" ref="U162:AD162" si="18">SUM(U156:U161)</f>
        <v>0</v>
      </c>
      <c r="V162" s="53">
        <f t="shared" si="18"/>
        <v>14</v>
      </c>
      <c r="W162" s="52">
        <f t="shared" si="18"/>
        <v>8</v>
      </c>
      <c r="X162" s="51">
        <f t="shared" si="18"/>
        <v>22</v>
      </c>
      <c r="Y162" s="53">
        <f t="shared" si="18"/>
        <v>0</v>
      </c>
      <c r="Z162" s="52">
        <f t="shared" si="18"/>
        <v>0</v>
      </c>
      <c r="AA162" s="51">
        <f t="shared" si="18"/>
        <v>0</v>
      </c>
      <c r="AB162" s="53">
        <f t="shared" si="18"/>
        <v>26</v>
      </c>
      <c r="AC162" s="52">
        <f t="shared" si="18"/>
        <v>10</v>
      </c>
      <c r="AD162" s="51">
        <f t="shared" si="18"/>
        <v>36</v>
      </c>
      <c r="AE162" s="13">
        <f t="shared" si="14"/>
        <v>160</v>
      </c>
      <c r="AF162" s="21">
        <f t="shared" si="15"/>
        <v>59</v>
      </c>
      <c r="AG162" s="20">
        <f t="shared" si="16"/>
        <v>219</v>
      </c>
    </row>
    <row r="163" spans="1:33" ht="16.5" thickBot="1" x14ac:dyDescent="0.3">
      <c r="A163" s="177">
        <v>2</v>
      </c>
      <c r="B163" s="182" t="s">
        <v>15</v>
      </c>
      <c r="C163" s="183"/>
      <c r="D163" s="50">
        <v>27</v>
      </c>
      <c r="E163" s="49">
        <v>5</v>
      </c>
      <c r="F163" s="48">
        <f>D163+E163</f>
        <v>32</v>
      </c>
      <c r="G163" s="47">
        <v>5</v>
      </c>
      <c r="H163" s="44">
        <v>4</v>
      </c>
      <c r="I163" s="46">
        <f>G163+H163</f>
        <v>9</v>
      </c>
      <c r="J163" s="47">
        <v>5</v>
      </c>
      <c r="K163" s="44">
        <v>0</v>
      </c>
      <c r="L163" s="46">
        <f>J163+K163</f>
        <v>5</v>
      </c>
      <c r="M163" s="47">
        <v>16</v>
      </c>
      <c r="N163" s="44">
        <v>6</v>
      </c>
      <c r="O163" s="46">
        <f>M163+N163</f>
        <v>22</v>
      </c>
      <c r="P163" s="47">
        <v>18</v>
      </c>
      <c r="Q163" s="44">
        <v>1</v>
      </c>
      <c r="R163" s="46">
        <f>P163+Q163</f>
        <v>19</v>
      </c>
      <c r="S163" s="47">
        <v>0</v>
      </c>
      <c r="T163" s="44">
        <v>0</v>
      </c>
      <c r="U163" s="46">
        <f>S163+T163</f>
        <v>0</v>
      </c>
      <c r="V163" s="47">
        <v>31</v>
      </c>
      <c r="W163" s="44">
        <v>19</v>
      </c>
      <c r="X163" s="43">
        <f>V163+W163</f>
        <v>50</v>
      </c>
      <c r="Y163" s="47">
        <v>0</v>
      </c>
      <c r="Z163" s="44">
        <v>0</v>
      </c>
      <c r="AA163" s="46">
        <f>SUM(Y163:Z163)</f>
        <v>0</v>
      </c>
      <c r="AB163" s="45">
        <v>14</v>
      </c>
      <c r="AC163" s="44">
        <v>6</v>
      </c>
      <c r="AD163" s="43">
        <f>AB163+AC163</f>
        <v>20</v>
      </c>
      <c r="AE163" s="13">
        <f t="shared" si="14"/>
        <v>116</v>
      </c>
      <c r="AF163" s="21">
        <f t="shared" si="15"/>
        <v>41</v>
      </c>
      <c r="AG163" s="26">
        <v>157</v>
      </c>
    </row>
    <row r="164" spans="1:33" ht="16.5" thickBot="1" x14ac:dyDescent="0.3">
      <c r="A164" s="178"/>
      <c r="B164" s="184" t="s">
        <v>14</v>
      </c>
      <c r="C164" s="185"/>
      <c r="D164" s="42">
        <v>15</v>
      </c>
      <c r="E164" s="39">
        <v>5</v>
      </c>
      <c r="F164" s="41">
        <f>D164+E164</f>
        <v>20</v>
      </c>
      <c r="G164" s="42">
        <v>8</v>
      </c>
      <c r="H164" s="39">
        <v>5</v>
      </c>
      <c r="I164" s="41">
        <f>G164+H164</f>
        <v>13</v>
      </c>
      <c r="J164" s="42">
        <v>1</v>
      </c>
      <c r="K164" s="39">
        <v>0</v>
      </c>
      <c r="L164" s="41">
        <f>J164+K164</f>
        <v>1</v>
      </c>
      <c r="M164" s="42">
        <v>12</v>
      </c>
      <c r="N164" s="39">
        <v>6</v>
      </c>
      <c r="O164" s="41">
        <f>M164+N164</f>
        <v>18</v>
      </c>
      <c r="P164" s="42">
        <v>4</v>
      </c>
      <c r="Q164" s="39">
        <v>0</v>
      </c>
      <c r="R164" s="41">
        <f>P164+Q164</f>
        <v>4</v>
      </c>
      <c r="S164" s="42">
        <v>1</v>
      </c>
      <c r="T164" s="39">
        <v>0</v>
      </c>
      <c r="U164" s="41">
        <f>S164+T164</f>
        <v>1</v>
      </c>
      <c r="V164" s="42">
        <v>17</v>
      </c>
      <c r="W164" s="39">
        <v>6</v>
      </c>
      <c r="X164" s="38">
        <f>V164+W164</f>
        <v>23</v>
      </c>
      <c r="Y164" s="42">
        <v>0</v>
      </c>
      <c r="Z164" s="39">
        <v>0</v>
      </c>
      <c r="AA164" s="41">
        <v>0</v>
      </c>
      <c r="AB164" s="40">
        <v>11</v>
      </c>
      <c r="AC164" s="39">
        <v>7</v>
      </c>
      <c r="AD164" s="38">
        <f>AB164+AC164</f>
        <v>18</v>
      </c>
      <c r="AE164" s="13">
        <f t="shared" si="14"/>
        <v>69</v>
      </c>
      <c r="AF164" s="21">
        <f t="shared" si="15"/>
        <v>29</v>
      </c>
      <c r="AG164" s="26">
        <f>SUM(AE164:AF164)</f>
        <v>98</v>
      </c>
    </row>
    <row r="165" spans="1:33" ht="16.5" thickBot="1" x14ac:dyDescent="0.3">
      <c r="A165" s="179"/>
      <c r="B165" s="186" t="s">
        <v>13</v>
      </c>
      <c r="C165" s="187"/>
      <c r="D165" s="35">
        <v>15</v>
      </c>
      <c r="E165" s="37">
        <v>4</v>
      </c>
      <c r="F165" s="36">
        <f>D165+E165</f>
        <v>19</v>
      </c>
      <c r="G165" s="35">
        <v>5</v>
      </c>
      <c r="H165" s="31">
        <v>4</v>
      </c>
      <c r="I165" s="33">
        <f>G165+H165</f>
        <v>9</v>
      </c>
      <c r="J165" s="34">
        <v>2</v>
      </c>
      <c r="K165" s="31">
        <v>0</v>
      </c>
      <c r="L165" s="33">
        <f>J165+K165</f>
        <v>2</v>
      </c>
      <c r="M165" s="34">
        <v>8</v>
      </c>
      <c r="N165" s="31">
        <v>5</v>
      </c>
      <c r="O165" s="33">
        <f>M165+N165</f>
        <v>13</v>
      </c>
      <c r="P165" s="34">
        <v>2</v>
      </c>
      <c r="Q165" s="31">
        <v>0</v>
      </c>
      <c r="R165" s="33">
        <f>P165+Q165</f>
        <v>2</v>
      </c>
      <c r="S165" s="34">
        <v>0</v>
      </c>
      <c r="T165" s="31">
        <v>0</v>
      </c>
      <c r="U165" s="33">
        <f>S165+T165</f>
        <v>0</v>
      </c>
      <c r="V165" s="34">
        <v>11</v>
      </c>
      <c r="W165" s="31">
        <v>4</v>
      </c>
      <c r="X165" s="30">
        <f>V165+W165</f>
        <v>15</v>
      </c>
      <c r="Y165" s="34">
        <v>0</v>
      </c>
      <c r="Z165" s="31">
        <v>0</v>
      </c>
      <c r="AA165" s="33">
        <f>SUM(Y165:Z165)</f>
        <v>0</v>
      </c>
      <c r="AB165" s="32">
        <v>29</v>
      </c>
      <c r="AC165" s="31">
        <v>8</v>
      </c>
      <c r="AD165" s="30">
        <f>AB165+AC165</f>
        <v>37</v>
      </c>
      <c r="AE165" s="13">
        <f t="shared" si="14"/>
        <v>72</v>
      </c>
      <c r="AF165" s="21">
        <f t="shared" si="15"/>
        <v>25</v>
      </c>
      <c r="AG165" s="20">
        <v>99</v>
      </c>
    </row>
    <row r="166" spans="1:33" ht="16.5" thickBot="1" x14ac:dyDescent="0.3">
      <c r="A166" s="188" t="s">
        <v>12</v>
      </c>
      <c r="B166" s="189"/>
      <c r="C166" s="189"/>
      <c r="D166" s="29">
        <f t="shared" ref="D166:AA166" si="19">SUM(D163:D165)</f>
        <v>57</v>
      </c>
      <c r="E166" s="28">
        <f t="shared" si="19"/>
        <v>14</v>
      </c>
      <c r="F166" s="27">
        <f t="shared" si="19"/>
        <v>71</v>
      </c>
      <c r="G166" s="26">
        <f t="shared" si="19"/>
        <v>18</v>
      </c>
      <c r="H166" s="25">
        <f t="shared" si="19"/>
        <v>13</v>
      </c>
      <c r="I166" s="22">
        <f t="shared" si="19"/>
        <v>31</v>
      </c>
      <c r="J166" s="24">
        <f t="shared" si="19"/>
        <v>8</v>
      </c>
      <c r="K166" s="23">
        <f t="shared" si="19"/>
        <v>0</v>
      </c>
      <c r="L166" s="22">
        <f t="shared" si="19"/>
        <v>8</v>
      </c>
      <c r="M166" s="24">
        <f t="shared" si="19"/>
        <v>36</v>
      </c>
      <c r="N166" s="23">
        <f t="shared" si="19"/>
        <v>17</v>
      </c>
      <c r="O166" s="22">
        <f t="shared" si="19"/>
        <v>53</v>
      </c>
      <c r="P166" s="24">
        <f t="shared" si="19"/>
        <v>24</v>
      </c>
      <c r="Q166" s="23">
        <f t="shared" si="19"/>
        <v>1</v>
      </c>
      <c r="R166" s="22">
        <f t="shared" si="19"/>
        <v>25</v>
      </c>
      <c r="S166" s="24">
        <f t="shared" si="19"/>
        <v>1</v>
      </c>
      <c r="T166" s="23">
        <f t="shared" si="19"/>
        <v>0</v>
      </c>
      <c r="U166" s="22">
        <f t="shared" si="19"/>
        <v>1</v>
      </c>
      <c r="V166" s="24">
        <f t="shared" si="19"/>
        <v>59</v>
      </c>
      <c r="W166" s="23">
        <f t="shared" si="19"/>
        <v>29</v>
      </c>
      <c r="X166" s="22">
        <f t="shared" si="19"/>
        <v>88</v>
      </c>
      <c r="Y166" s="24">
        <f t="shared" si="19"/>
        <v>0</v>
      </c>
      <c r="Z166" s="23">
        <f t="shared" si="19"/>
        <v>0</v>
      </c>
      <c r="AA166" s="22">
        <f t="shared" si="19"/>
        <v>0</v>
      </c>
      <c r="AB166" s="24">
        <v>56</v>
      </c>
      <c r="AC166" s="23">
        <f>SUM(AC163:AC165)</f>
        <v>21</v>
      </c>
      <c r="AD166" s="22">
        <f>SUM(AD163:AD165)</f>
        <v>75</v>
      </c>
      <c r="AE166" s="13">
        <f t="shared" si="14"/>
        <v>259</v>
      </c>
      <c r="AF166" s="21">
        <f t="shared" si="15"/>
        <v>95</v>
      </c>
      <c r="AG166" s="20">
        <f>SUM(AE166:AF166)</f>
        <v>354</v>
      </c>
    </row>
    <row r="167" spans="1:33" ht="16.5" thickBot="1" x14ac:dyDescent="0.3">
      <c r="A167" s="159" t="s">
        <v>11</v>
      </c>
      <c r="B167" s="160"/>
      <c r="C167" s="160"/>
      <c r="D167" s="17">
        <f t="shared" ref="D167:AD167" si="20">D162+D166</f>
        <v>106</v>
      </c>
      <c r="E167" s="19">
        <f t="shared" si="20"/>
        <v>32</v>
      </c>
      <c r="F167" s="18">
        <f t="shared" si="20"/>
        <v>138</v>
      </c>
      <c r="G167" s="17">
        <f t="shared" si="20"/>
        <v>46</v>
      </c>
      <c r="H167" s="15">
        <f t="shared" si="20"/>
        <v>27</v>
      </c>
      <c r="I167" s="14">
        <f t="shared" si="20"/>
        <v>73</v>
      </c>
      <c r="J167" s="16">
        <f t="shared" si="20"/>
        <v>18</v>
      </c>
      <c r="K167" s="15">
        <f t="shared" si="20"/>
        <v>1</v>
      </c>
      <c r="L167" s="14">
        <f t="shared" si="20"/>
        <v>19</v>
      </c>
      <c r="M167" s="16">
        <f t="shared" si="20"/>
        <v>65</v>
      </c>
      <c r="N167" s="15">
        <f t="shared" si="20"/>
        <v>22</v>
      </c>
      <c r="O167" s="14">
        <f t="shared" si="20"/>
        <v>87</v>
      </c>
      <c r="P167" s="16">
        <f t="shared" si="20"/>
        <v>28</v>
      </c>
      <c r="Q167" s="15">
        <f t="shared" si="20"/>
        <v>4</v>
      </c>
      <c r="R167" s="14">
        <f t="shared" si="20"/>
        <v>32</v>
      </c>
      <c r="S167" s="16">
        <f t="shared" si="20"/>
        <v>1</v>
      </c>
      <c r="T167" s="15">
        <f t="shared" si="20"/>
        <v>0</v>
      </c>
      <c r="U167" s="14">
        <f t="shared" si="20"/>
        <v>1</v>
      </c>
      <c r="V167" s="16">
        <f t="shared" si="20"/>
        <v>73</v>
      </c>
      <c r="W167" s="15">
        <f t="shared" si="20"/>
        <v>37</v>
      </c>
      <c r="X167" s="14">
        <f t="shared" si="20"/>
        <v>110</v>
      </c>
      <c r="Y167" s="16">
        <f t="shared" si="20"/>
        <v>0</v>
      </c>
      <c r="Z167" s="15">
        <f t="shared" si="20"/>
        <v>0</v>
      </c>
      <c r="AA167" s="14">
        <f t="shared" si="20"/>
        <v>0</v>
      </c>
      <c r="AB167" s="16">
        <f t="shared" si="20"/>
        <v>82</v>
      </c>
      <c r="AC167" s="15">
        <f t="shared" si="20"/>
        <v>31</v>
      </c>
      <c r="AD167" s="14">
        <f t="shared" si="20"/>
        <v>111</v>
      </c>
      <c r="AE167" s="13">
        <f t="shared" si="14"/>
        <v>419</v>
      </c>
      <c r="AF167" s="13">
        <f t="shared" si="15"/>
        <v>154</v>
      </c>
      <c r="AG167" s="12">
        <f>SUM(AE167:AF167)</f>
        <v>573</v>
      </c>
    </row>
    <row r="169" spans="1:33" x14ac:dyDescent="0.25">
      <c r="F169" s="2"/>
      <c r="I169" s="2" t="s">
        <v>45</v>
      </c>
      <c r="K169" s="6" t="s">
        <v>44</v>
      </c>
      <c r="L169" s="74">
        <v>419</v>
      </c>
      <c r="M169" s="6"/>
      <c r="N169" s="6"/>
      <c r="O169" s="6"/>
      <c r="R169" s="1" t="s">
        <v>43</v>
      </c>
    </row>
    <row r="170" spans="1:33" x14ac:dyDescent="0.25">
      <c r="F170" s="2"/>
      <c r="I170" s="2" t="s">
        <v>42</v>
      </c>
      <c r="K170" s="4" t="s">
        <v>40</v>
      </c>
      <c r="L170" s="2">
        <v>154</v>
      </c>
    </row>
    <row r="171" spans="1:33" x14ac:dyDescent="0.25">
      <c r="I171" s="2" t="s">
        <v>41</v>
      </c>
      <c r="K171" s="4" t="s">
        <v>40</v>
      </c>
      <c r="L171" s="2">
        <v>573</v>
      </c>
    </row>
    <row r="195" spans="1:33" x14ac:dyDescent="0.25">
      <c r="A195" s="131" t="s">
        <v>39</v>
      </c>
      <c r="B195" s="131"/>
      <c r="C195" s="131"/>
      <c r="D195" s="131"/>
      <c r="E195" s="131"/>
      <c r="F195" s="131"/>
      <c r="G195" s="131"/>
      <c r="H195" s="131"/>
      <c r="I195" s="131"/>
      <c r="J195" s="131"/>
      <c r="K195" s="131"/>
      <c r="L195" s="131"/>
      <c r="M195" s="131"/>
      <c r="N195" s="131"/>
      <c r="O195" s="131"/>
      <c r="P195" s="131"/>
      <c r="Q195" s="131"/>
      <c r="R195" s="131"/>
      <c r="S195" s="131"/>
      <c r="T195" s="131"/>
      <c r="U195" s="131"/>
      <c r="V195" s="131"/>
      <c r="W195" s="131"/>
      <c r="X195" s="131"/>
      <c r="Y195" s="131"/>
      <c r="Z195" s="131"/>
      <c r="AA195" s="131"/>
      <c r="AB195" s="131"/>
      <c r="AC195" s="131"/>
      <c r="AD195" s="131"/>
      <c r="AE195" s="131"/>
      <c r="AF195" s="131"/>
      <c r="AG195" s="131"/>
    </row>
    <row r="197" spans="1:33" x14ac:dyDescent="0.25">
      <c r="A197" s="162" t="s">
        <v>38</v>
      </c>
      <c r="B197" s="162"/>
      <c r="C197" s="162"/>
      <c r="D197" s="162"/>
      <c r="E197" s="162"/>
      <c r="F197" s="162"/>
      <c r="G197" s="162"/>
      <c r="H197" s="162"/>
      <c r="I197" s="162"/>
      <c r="J197" s="162"/>
      <c r="K197" s="162"/>
      <c r="L197" s="162"/>
      <c r="M197" s="162"/>
      <c r="N197" s="162"/>
      <c r="O197" s="162"/>
      <c r="P197" s="162"/>
      <c r="Q197" s="162"/>
      <c r="R197" s="162"/>
      <c r="S197" s="162"/>
      <c r="T197" s="162"/>
      <c r="U197" s="162"/>
      <c r="V197" s="162"/>
      <c r="W197" s="162"/>
      <c r="X197" s="162"/>
      <c r="Y197" s="162"/>
      <c r="Z197" s="162"/>
      <c r="AA197" s="162"/>
      <c r="AB197" s="162"/>
      <c r="AC197" s="162"/>
      <c r="AD197" s="162"/>
      <c r="AE197" s="162"/>
      <c r="AF197" s="162"/>
      <c r="AG197" s="162"/>
    </row>
    <row r="199" spans="1:33" ht="16.5" thickBot="1" x14ac:dyDescent="0.3"/>
    <row r="200" spans="1:33" ht="16.5" thickBot="1" x14ac:dyDescent="0.3">
      <c r="A200" s="163" t="s">
        <v>37</v>
      </c>
      <c r="B200" s="165" t="s">
        <v>36</v>
      </c>
      <c r="C200" s="167" t="s">
        <v>35</v>
      </c>
      <c r="D200" s="159" t="s">
        <v>34</v>
      </c>
      <c r="E200" s="160"/>
      <c r="F200" s="160"/>
      <c r="G200" s="160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  <c r="T200" s="160"/>
      <c r="U200" s="160"/>
      <c r="V200" s="160"/>
      <c r="W200" s="160"/>
      <c r="X200" s="160"/>
      <c r="Y200" s="160"/>
      <c r="Z200" s="160"/>
      <c r="AA200" s="160"/>
      <c r="AB200" s="160"/>
      <c r="AC200" s="160"/>
      <c r="AD200" s="169"/>
      <c r="AE200" s="170" t="s">
        <v>33</v>
      </c>
      <c r="AF200" s="170"/>
      <c r="AG200" s="171"/>
    </row>
    <row r="201" spans="1:33" ht="16.5" thickBot="1" x14ac:dyDescent="0.3">
      <c r="A201" s="164"/>
      <c r="B201" s="166"/>
      <c r="C201" s="168"/>
      <c r="D201" s="174" t="s">
        <v>32</v>
      </c>
      <c r="E201" s="175"/>
      <c r="F201" s="176"/>
      <c r="G201" s="159" t="s">
        <v>31</v>
      </c>
      <c r="H201" s="160"/>
      <c r="I201" s="169"/>
      <c r="J201" s="159" t="s">
        <v>30</v>
      </c>
      <c r="K201" s="160"/>
      <c r="L201" s="169"/>
      <c r="M201" s="159" t="s">
        <v>29</v>
      </c>
      <c r="N201" s="160"/>
      <c r="O201" s="169"/>
      <c r="P201" s="159" t="s">
        <v>28</v>
      </c>
      <c r="Q201" s="160"/>
      <c r="R201" s="169"/>
      <c r="S201" s="159" t="s">
        <v>27</v>
      </c>
      <c r="T201" s="160"/>
      <c r="U201" s="169"/>
      <c r="V201" s="159" t="s">
        <v>26</v>
      </c>
      <c r="W201" s="160"/>
      <c r="X201" s="169"/>
      <c r="Y201" s="159" t="s">
        <v>25</v>
      </c>
      <c r="Z201" s="160"/>
      <c r="AA201" s="169"/>
      <c r="AB201" s="159" t="s">
        <v>24</v>
      </c>
      <c r="AC201" s="160"/>
      <c r="AD201" s="169"/>
      <c r="AE201" s="172"/>
      <c r="AF201" s="172"/>
      <c r="AG201" s="173"/>
    </row>
    <row r="202" spans="1:33" ht="16.5" thickBot="1" x14ac:dyDescent="0.3">
      <c r="A202" s="164"/>
      <c r="B202" s="166"/>
      <c r="C202" s="168"/>
      <c r="D202" s="17" t="s">
        <v>23</v>
      </c>
      <c r="E202" s="19" t="s">
        <v>22</v>
      </c>
      <c r="F202" s="18" t="s">
        <v>21</v>
      </c>
      <c r="G202" s="53" t="s">
        <v>23</v>
      </c>
      <c r="H202" s="52" t="s">
        <v>22</v>
      </c>
      <c r="I202" s="51" t="s">
        <v>21</v>
      </c>
      <c r="J202" s="53" t="s">
        <v>23</v>
      </c>
      <c r="K202" s="52" t="s">
        <v>22</v>
      </c>
      <c r="L202" s="51" t="s">
        <v>21</v>
      </c>
      <c r="M202" s="53" t="s">
        <v>23</v>
      </c>
      <c r="N202" s="52" t="s">
        <v>22</v>
      </c>
      <c r="O202" s="51" t="s">
        <v>21</v>
      </c>
      <c r="P202" s="53" t="s">
        <v>23</v>
      </c>
      <c r="Q202" s="52" t="s">
        <v>22</v>
      </c>
      <c r="R202" s="51" t="s">
        <v>21</v>
      </c>
      <c r="S202" s="53" t="s">
        <v>23</v>
      </c>
      <c r="T202" s="52" t="s">
        <v>22</v>
      </c>
      <c r="U202" s="51" t="s">
        <v>21</v>
      </c>
      <c r="V202" s="53" t="s">
        <v>23</v>
      </c>
      <c r="W202" s="52" t="s">
        <v>22</v>
      </c>
      <c r="X202" s="51" t="s">
        <v>21</v>
      </c>
      <c r="Y202" s="53" t="s">
        <v>23</v>
      </c>
      <c r="Z202" s="52" t="s">
        <v>22</v>
      </c>
      <c r="AA202" s="51" t="s">
        <v>21</v>
      </c>
      <c r="AB202" s="53" t="s">
        <v>23</v>
      </c>
      <c r="AC202" s="52" t="s">
        <v>22</v>
      </c>
      <c r="AD202" s="51" t="s">
        <v>21</v>
      </c>
      <c r="AE202" s="70" t="s">
        <v>23</v>
      </c>
      <c r="AF202" s="69" t="s">
        <v>22</v>
      </c>
      <c r="AG202" s="68" t="s">
        <v>21</v>
      </c>
    </row>
    <row r="203" spans="1:33" ht="16.5" thickBot="1" x14ac:dyDescent="0.3">
      <c r="A203" s="177">
        <v>1</v>
      </c>
      <c r="B203" s="67" t="s">
        <v>20</v>
      </c>
      <c r="C203" s="43" t="s">
        <v>18</v>
      </c>
      <c r="D203" s="66">
        <v>16</v>
      </c>
      <c r="E203" s="65">
        <v>6</v>
      </c>
      <c r="F203" s="48">
        <f t="shared" ref="F203:F208" si="21">D203+E203</f>
        <v>22</v>
      </c>
      <c r="G203" s="60">
        <v>5</v>
      </c>
      <c r="H203" s="61">
        <v>3</v>
      </c>
      <c r="I203" s="46">
        <f t="shared" ref="I203:I208" si="22">G203+H203</f>
        <v>8</v>
      </c>
      <c r="J203" s="62">
        <v>4</v>
      </c>
      <c r="K203" s="64">
        <v>0</v>
      </c>
      <c r="L203" s="63">
        <v>4</v>
      </c>
      <c r="M203" s="60">
        <v>9</v>
      </c>
      <c r="N203" s="61">
        <v>1</v>
      </c>
      <c r="O203" s="46">
        <f t="shared" ref="O203:O208" si="23">M203+N203</f>
        <v>10</v>
      </c>
      <c r="P203" s="60">
        <v>1</v>
      </c>
      <c r="Q203" s="61">
        <v>0</v>
      </c>
      <c r="R203" s="46">
        <v>1</v>
      </c>
      <c r="S203" s="62">
        <v>0</v>
      </c>
      <c r="T203" s="61">
        <v>0</v>
      </c>
      <c r="U203" s="46">
        <f t="shared" ref="U203:U208" si="24">S203+T203</f>
        <v>0</v>
      </c>
      <c r="V203" s="62">
        <v>5</v>
      </c>
      <c r="W203" s="61">
        <v>3</v>
      </c>
      <c r="X203" s="46">
        <f t="shared" ref="X203:X208" si="25">V203+W203</f>
        <v>8</v>
      </c>
      <c r="Y203" s="60">
        <v>0</v>
      </c>
      <c r="Z203" s="61">
        <v>0</v>
      </c>
      <c r="AA203" s="46">
        <f t="shared" ref="AA203:AA208" si="26">SUM(Y203:Z203)</f>
        <v>0</v>
      </c>
      <c r="AB203" s="60">
        <v>8</v>
      </c>
      <c r="AC203" s="61">
        <v>1</v>
      </c>
      <c r="AD203" s="46">
        <f t="shared" ref="AD203:AD208" si="27">AB203+AC203</f>
        <v>9</v>
      </c>
      <c r="AE203" s="60">
        <f t="shared" ref="AE203:AE214" si="28">D203+G203+J203+M203+P203+S203+V203+Y203+AB203</f>
        <v>48</v>
      </c>
      <c r="AF203" s="59">
        <f t="shared" ref="AF203:AF214" si="29">E203+H203+K203+N203+Q203+T203+W203+AC203</f>
        <v>14</v>
      </c>
      <c r="AG203" s="26">
        <f t="shared" ref="AG203:AG209" si="30">SUM(AE203:AF203)</f>
        <v>62</v>
      </c>
    </row>
    <row r="204" spans="1:33" ht="16.5" thickBot="1" x14ac:dyDescent="0.3">
      <c r="A204" s="178"/>
      <c r="B204" s="58" t="s">
        <v>20</v>
      </c>
      <c r="C204" s="38" t="s">
        <v>16</v>
      </c>
      <c r="D204" s="57">
        <v>4</v>
      </c>
      <c r="E204" s="56">
        <v>6</v>
      </c>
      <c r="F204" s="41">
        <f t="shared" si="21"/>
        <v>10</v>
      </c>
      <c r="G204" s="57">
        <v>4</v>
      </c>
      <c r="H204" s="56">
        <v>4</v>
      </c>
      <c r="I204" s="41">
        <f t="shared" si="22"/>
        <v>8</v>
      </c>
      <c r="J204" s="57">
        <v>2</v>
      </c>
      <c r="K204" s="56">
        <v>1</v>
      </c>
      <c r="L204" s="41">
        <f>J204+K204</f>
        <v>3</v>
      </c>
      <c r="M204" s="57">
        <v>5</v>
      </c>
      <c r="N204" s="56">
        <v>1</v>
      </c>
      <c r="O204" s="41">
        <f t="shared" si="23"/>
        <v>6</v>
      </c>
      <c r="P204" s="57">
        <v>2</v>
      </c>
      <c r="Q204" s="56">
        <v>1</v>
      </c>
      <c r="R204" s="41">
        <f>P204+Q204</f>
        <v>3</v>
      </c>
      <c r="S204" s="57">
        <v>0</v>
      </c>
      <c r="T204" s="56">
        <v>0</v>
      </c>
      <c r="U204" s="41">
        <f t="shared" si="24"/>
        <v>0</v>
      </c>
      <c r="V204" s="57">
        <v>4</v>
      </c>
      <c r="W204" s="56">
        <v>0</v>
      </c>
      <c r="X204" s="41">
        <f t="shared" si="25"/>
        <v>4</v>
      </c>
      <c r="Y204" s="57">
        <v>0</v>
      </c>
      <c r="Z204" s="56">
        <v>0</v>
      </c>
      <c r="AA204" s="41">
        <f t="shared" si="26"/>
        <v>0</v>
      </c>
      <c r="AB204" s="57">
        <v>2</v>
      </c>
      <c r="AC204" s="56">
        <v>0</v>
      </c>
      <c r="AD204" s="41">
        <f t="shared" si="27"/>
        <v>2</v>
      </c>
      <c r="AE204" s="26">
        <f t="shared" si="28"/>
        <v>23</v>
      </c>
      <c r="AF204" s="55">
        <f t="shared" si="29"/>
        <v>13</v>
      </c>
      <c r="AG204" s="26">
        <f t="shared" si="30"/>
        <v>36</v>
      </c>
    </row>
    <row r="205" spans="1:33" ht="16.5" thickBot="1" x14ac:dyDescent="0.3">
      <c r="A205" s="178"/>
      <c r="B205" s="58" t="s">
        <v>19</v>
      </c>
      <c r="C205" s="38" t="s">
        <v>18</v>
      </c>
      <c r="D205" s="57">
        <v>16</v>
      </c>
      <c r="E205" s="56">
        <v>3</v>
      </c>
      <c r="F205" s="41">
        <f t="shared" si="21"/>
        <v>19</v>
      </c>
      <c r="G205" s="57">
        <v>3</v>
      </c>
      <c r="H205" s="56">
        <v>2</v>
      </c>
      <c r="I205" s="41">
        <f t="shared" si="22"/>
        <v>5</v>
      </c>
      <c r="J205" s="57">
        <v>2</v>
      </c>
      <c r="K205" s="56">
        <v>0</v>
      </c>
      <c r="L205" s="41">
        <f>J205+K205</f>
        <v>2</v>
      </c>
      <c r="M205" s="57">
        <v>8</v>
      </c>
      <c r="N205" s="56">
        <v>2</v>
      </c>
      <c r="O205" s="41">
        <f t="shared" si="23"/>
        <v>10</v>
      </c>
      <c r="P205" s="57">
        <v>0</v>
      </c>
      <c r="Q205" s="56">
        <v>0</v>
      </c>
      <c r="R205" s="41">
        <f>P205+Q205</f>
        <v>0</v>
      </c>
      <c r="S205" s="57">
        <v>0</v>
      </c>
      <c r="T205" s="56">
        <v>0</v>
      </c>
      <c r="U205" s="41">
        <f t="shared" si="24"/>
        <v>0</v>
      </c>
      <c r="V205" s="57">
        <v>3</v>
      </c>
      <c r="W205" s="56">
        <v>3</v>
      </c>
      <c r="X205" s="41">
        <f t="shared" si="25"/>
        <v>6</v>
      </c>
      <c r="Y205" s="57">
        <v>0</v>
      </c>
      <c r="Z205" s="56">
        <v>0</v>
      </c>
      <c r="AA205" s="41">
        <f t="shared" si="26"/>
        <v>0</v>
      </c>
      <c r="AB205" s="57">
        <v>6</v>
      </c>
      <c r="AC205" s="56">
        <v>2</v>
      </c>
      <c r="AD205" s="41">
        <f t="shared" si="27"/>
        <v>8</v>
      </c>
      <c r="AE205" s="26">
        <f t="shared" si="28"/>
        <v>38</v>
      </c>
      <c r="AF205" s="55">
        <f t="shared" si="29"/>
        <v>12</v>
      </c>
      <c r="AG205" s="26">
        <f t="shared" si="30"/>
        <v>50</v>
      </c>
    </row>
    <row r="206" spans="1:33" ht="16.5" thickBot="1" x14ac:dyDescent="0.3">
      <c r="A206" s="178"/>
      <c r="B206" s="58" t="s">
        <v>19</v>
      </c>
      <c r="C206" s="38" t="s">
        <v>16</v>
      </c>
      <c r="D206" s="57">
        <v>3</v>
      </c>
      <c r="E206" s="56">
        <v>1</v>
      </c>
      <c r="F206" s="41">
        <f t="shared" si="21"/>
        <v>4</v>
      </c>
      <c r="G206" s="57">
        <v>5</v>
      </c>
      <c r="H206" s="56">
        <v>0</v>
      </c>
      <c r="I206" s="41">
        <f t="shared" si="22"/>
        <v>5</v>
      </c>
      <c r="J206" s="57">
        <v>2</v>
      </c>
      <c r="K206" s="56">
        <v>0</v>
      </c>
      <c r="L206" s="41">
        <f>J206+K206</f>
        <v>2</v>
      </c>
      <c r="M206" s="57">
        <v>4</v>
      </c>
      <c r="N206" s="56">
        <v>1</v>
      </c>
      <c r="O206" s="41">
        <f t="shared" si="23"/>
        <v>5</v>
      </c>
      <c r="P206" s="57">
        <v>1</v>
      </c>
      <c r="Q206" s="56">
        <v>1</v>
      </c>
      <c r="R206" s="41">
        <f>P206+Q206</f>
        <v>2</v>
      </c>
      <c r="S206" s="57">
        <v>0</v>
      </c>
      <c r="T206" s="56">
        <v>0</v>
      </c>
      <c r="U206" s="41">
        <f t="shared" si="24"/>
        <v>0</v>
      </c>
      <c r="V206" s="57">
        <v>2</v>
      </c>
      <c r="W206" s="56">
        <v>0</v>
      </c>
      <c r="X206" s="41">
        <f t="shared" si="25"/>
        <v>2</v>
      </c>
      <c r="Y206" s="57">
        <v>0</v>
      </c>
      <c r="Z206" s="56">
        <v>0</v>
      </c>
      <c r="AA206" s="41">
        <f t="shared" si="26"/>
        <v>0</v>
      </c>
      <c r="AB206" s="57">
        <v>1</v>
      </c>
      <c r="AC206" s="56">
        <v>0</v>
      </c>
      <c r="AD206" s="41">
        <f t="shared" si="27"/>
        <v>1</v>
      </c>
      <c r="AE206" s="26">
        <f t="shared" si="28"/>
        <v>18</v>
      </c>
      <c r="AF206" s="55">
        <f t="shared" si="29"/>
        <v>3</v>
      </c>
      <c r="AG206" s="26">
        <f t="shared" si="30"/>
        <v>21</v>
      </c>
    </row>
    <row r="207" spans="1:33" ht="16.5" thickBot="1" x14ac:dyDescent="0.3">
      <c r="A207" s="178"/>
      <c r="B207" s="58" t="s">
        <v>17</v>
      </c>
      <c r="C207" s="38" t="s">
        <v>18</v>
      </c>
      <c r="D207" s="57">
        <v>6</v>
      </c>
      <c r="E207" s="56">
        <v>2</v>
      </c>
      <c r="F207" s="41">
        <f t="shared" si="21"/>
        <v>8</v>
      </c>
      <c r="G207" s="57">
        <v>6</v>
      </c>
      <c r="H207" s="56">
        <v>2</v>
      </c>
      <c r="I207" s="41">
        <f t="shared" si="22"/>
        <v>8</v>
      </c>
      <c r="J207" s="57">
        <v>0</v>
      </c>
      <c r="K207" s="56">
        <v>0</v>
      </c>
      <c r="L207" s="41">
        <f>J207+K207</f>
        <v>0</v>
      </c>
      <c r="M207" s="57">
        <v>1</v>
      </c>
      <c r="N207" s="56">
        <v>0</v>
      </c>
      <c r="O207" s="41">
        <f t="shared" si="23"/>
        <v>1</v>
      </c>
      <c r="P207" s="57">
        <v>0</v>
      </c>
      <c r="Q207" s="56">
        <v>0</v>
      </c>
      <c r="R207" s="41">
        <f>P207+Q207</f>
        <v>0</v>
      </c>
      <c r="S207" s="57">
        <v>0</v>
      </c>
      <c r="T207" s="56">
        <v>0</v>
      </c>
      <c r="U207" s="41">
        <f t="shared" si="24"/>
        <v>0</v>
      </c>
      <c r="V207" s="57">
        <v>0</v>
      </c>
      <c r="W207" s="56">
        <v>2</v>
      </c>
      <c r="X207" s="41">
        <f t="shared" si="25"/>
        <v>2</v>
      </c>
      <c r="Y207" s="57">
        <v>0</v>
      </c>
      <c r="Z207" s="56">
        <v>0</v>
      </c>
      <c r="AA207" s="41">
        <f t="shared" si="26"/>
        <v>0</v>
      </c>
      <c r="AB207" s="57">
        <v>3</v>
      </c>
      <c r="AC207" s="56">
        <v>6</v>
      </c>
      <c r="AD207" s="41">
        <f t="shared" si="27"/>
        <v>9</v>
      </c>
      <c r="AE207" s="26">
        <f t="shared" si="28"/>
        <v>16</v>
      </c>
      <c r="AF207" s="55">
        <f t="shared" si="29"/>
        <v>12</v>
      </c>
      <c r="AG207" s="26">
        <f t="shared" si="30"/>
        <v>28</v>
      </c>
    </row>
    <row r="208" spans="1:33" ht="16.5" thickBot="1" x14ac:dyDescent="0.3">
      <c r="A208" s="179"/>
      <c r="B208" s="54" t="s">
        <v>17</v>
      </c>
      <c r="C208" s="30" t="s">
        <v>16</v>
      </c>
      <c r="D208" s="35">
        <v>4</v>
      </c>
      <c r="E208" s="37">
        <v>0</v>
      </c>
      <c r="F208" s="36">
        <f t="shared" si="21"/>
        <v>4</v>
      </c>
      <c r="G208" s="34">
        <v>5</v>
      </c>
      <c r="H208" s="31">
        <v>3</v>
      </c>
      <c r="I208" s="33">
        <f t="shared" si="22"/>
        <v>8</v>
      </c>
      <c r="J208" s="34">
        <v>0</v>
      </c>
      <c r="K208" s="31">
        <v>0</v>
      </c>
      <c r="L208" s="33">
        <f>J208+K208</f>
        <v>0</v>
      </c>
      <c r="M208" s="34">
        <v>2</v>
      </c>
      <c r="N208" s="31">
        <v>0</v>
      </c>
      <c r="O208" s="33">
        <f t="shared" si="23"/>
        <v>2</v>
      </c>
      <c r="P208" s="34">
        <v>0</v>
      </c>
      <c r="Q208" s="31">
        <v>1</v>
      </c>
      <c r="R208" s="33">
        <f>P208+Q208</f>
        <v>1</v>
      </c>
      <c r="S208" s="34">
        <v>0</v>
      </c>
      <c r="T208" s="31">
        <v>0</v>
      </c>
      <c r="U208" s="33">
        <f t="shared" si="24"/>
        <v>0</v>
      </c>
      <c r="V208" s="34">
        <v>0</v>
      </c>
      <c r="W208" s="31">
        <v>0</v>
      </c>
      <c r="X208" s="33">
        <f t="shared" si="25"/>
        <v>0</v>
      </c>
      <c r="Y208" s="34">
        <v>0</v>
      </c>
      <c r="Z208" s="31">
        <v>0</v>
      </c>
      <c r="AA208" s="33">
        <f t="shared" si="26"/>
        <v>0</v>
      </c>
      <c r="AB208" s="34">
        <v>6</v>
      </c>
      <c r="AC208" s="31">
        <v>1</v>
      </c>
      <c r="AD208" s="33">
        <f t="shared" si="27"/>
        <v>7</v>
      </c>
      <c r="AE208" s="13">
        <f t="shared" si="28"/>
        <v>17</v>
      </c>
      <c r="AF208" s="21">
        <f t="shared" si="29"/>
        <v>5</v>
      </c>
      <c r="AG208" s="20">
        <f t="shared" si="30"/>
        <v>22</v>
      </c>
    </row>
    <row r="209" spans="1:33" ht="16.5" thickBot="1" x14ac:dyDescent="0.3">
      <c r="A209" s="180" t="s">
        <v>12</v>
      </c>
      <c r="B209" s="181"/>
      <c r="C209" s="181"/>
      <c r="D209" s="16">
        <f t="shared" ref="D209:S209" si="31">SUM(D203:D208)</f>
        <v>49</v>
      </c>
      <c r="E209" s="15">
        <f t="shared" si="31"/>
        <v>18</v>
      </c>
      <c r="F209" s="14">
        <f t="shared" si="31"/>
        <v>67</v>
      </c>
      <c r="G209" s="53">
        <f t="shared" si="31"/>
        <v>28</v>
      </c>
      <c r="H209" s="52">
        <f t="shared" si="31"/>
        <v>14</v>
      </c>
      <c r="I209" s="51">
        <f t="shared" si="31"/>
        <v>42</v>
      </c>
      <c r="J209" s="53">
        <f t="shared" si="31"/>
        <v>10</v>
      </c>
      <c r="K209" s="52">
        <f t="shared" si="31"/>
        <v>1</v>
      </c>
      <c r="L209" s="51">
        <f t="shared" si="31"/>
        <v>11</v>
      </c>
      <c r="M209" s="53">
        <f t="shared" si="31"/>
        <v>29</v>
      </c>
      <c r="N209" s="52">
        <f t="shared" si="31"/>
        <v>5</v>
      </c>
      <c r="O209" s="51">
        <f t="shared" si="31"/>
        <v>34</v>
      </c>
      <c r="P209" s="53">
        <f t="shared" si="31"/>
        <v>4</v>
      </c>
      <c r="Q209" s="52">
        <f t="shared" si="31"/>
        <v>3</v>
      </c>
      <c r="R209" s="51">
        <f t="shared" si="31"/>
        <v>7</v>
      </c>
      <c r="S209" s="53">
        <f t="shared" si="31"/>
        <v>0</v>
      </c>
      <c r="T209" s="52">
        <f>SUM(T205:T208)</f>
        <v>0</v>
      </c>
      <c r="U209" s="51">
        <f t="shared" ref="U209:AD209" si="32">SUM(U203:U208)</f>
        <v>0</v>
      </c>
      <c r="V209" s="53">
        <f t="shared" si="32"/>
        <v>14</v>
      </c>
      <c r="W209" s="52">
        <f t="shared" si="32"/>
        <v>8</v>
      </c>
      <c r="X209" s="51">
        <f t="shared" si="32"/>
        <v>22</v>
      </c>
      <c r="Y209" s="53">
        <f t="shared" si="32"/>
        <v>0</v>
      </c>
      <c r="Z209" s="52">
        <f t="shared" si="32"/>
        <v>0</v>
      </c>
      <c r="AA209" s="51">
        <f t="shared" si="32"/>
        <v>0</v>
      </c>
      <c r="AB209" s="53">
        <f t="shared" si="32"/>
        <v>26</v>
      </c>
      <c r="AC209" s="52">
        <f t="shared" si="32"/>
        <v>10</v>
      </c>
      <c r="AD209" s="51">
        <f t="shared" si="32"/>
        <v>36</v>
      </c>
      <c r="AE209" s="13">
        <f t="shared" si="28"/>
        <v>160</v>
      </c>
      <c r="AF209" s="21">
        <f t="shared" si="29"/>
        <v>59</v>
      </c>
      <c r="AG209" s="20">
        <f t="shared" si="30"/>
        <v>219</v>
      </c>
    </row>
    <row r="210" spans="1:33" ht="16.5" thickBot="1" x14ac:dyDescent="0.3">
      <c r="A210" s="177">
        <v>2</v>
      </c>
      <c r="B210" s="182" t="s">
        <v>15</v>
      </c>
      <c r="C210" s="183"/>
      <c r="D210" s="50">
        <v>27</v>
      </c>
      <c r="E210" s="49">
        <v>5</v>
      </c>
      <c r="F210" s="48">
        <f>D210+E210</f>
        <v>32</v>
      </c>
      <c r="G210" s="47">
        <v>5</v>
      </c>
      <c r="H210" s="44">
        <v>4</v>
      </c>
      <c r="I210" s="46">
        <f>G210+H210</f>
        <v>9</v>
      </c>
      <c r="J210" s="47">
        <v>5</v>
      </c>
      <c r="K210" s="44">
        <v>0</v>
      </c>
      <c r="L210" s="46">
        <f>J210+K210</f>
        <v>5</v>
      </c>
      <c r="M210" s="47">
        <v>16</v>
      </c>
      <c r="N210" s="44">
        <v>6</v>
      </c>
      <c r="O210" s="46">
        <f>M210+N210</f>
        <v>22</v>
      </c>
      <c r="P210" s="47">
        <v>18</v>
      </c>
      <c r="Q210" s="44">
        <v>1</v>
      </c>
      <c r="R210" s="46">
        <f>P210+Q210</f>
        <v>19</v>
      </c>
      <c r="S210" s="47">
        <v>0</v>
      </c>
      <c r="T210" s="44">
        <v>0</v>
      </c>
      <c r="U210" s="46">
        <f>S210+T210</f>
        <v>0</v>
      </c>
      <c r="V210" s="47">
        <v>31</v>
      </c>
      <c r="W210" s="44">
        <v>19</v>
      </c>
      <c r="X210" s="43">
        <f>V210+W210</f>
        <v>50</v>
      </c>
      <c r="Y210" s="47">
        <v>0</v>
      </c>
      <c r="Z210" s="44">
        <v>0</v>
      </c>
      <c r="AA210" s="46">
        <f>SUM(Y210:Z210)</f>
        <v>0</v>
      </c>
      <c r="AB210" s="45">
        <v>14</v>
      </c>
      <c r="AC210" s="44">
        <v>6</v>
      </c>
      <c r="AD210" s="43">
        <f>AB210+AC210</f>
        <v>20</v>
      </c>
      <c r="AE210" s="13">
        <f t="shared" si="28"/>
        <v>116</v>
      </c>
      <c r="AF210" s="21">
        <f t="shared" si="29"/>
        <v>41</v>
      </c>
      <c r="AG210" s="26">
        <v>157</v>
      </c>
    </row>
    <row r="211" spans="1:33" ht="16.5" thickBot="1" x14ac:dyDescent="0.3">
      <c r="A211" s="178"/>
      <c r="B211" s="184" t="s">
        <v>14</v>
      </c>
      <c r="C211" s="185"/>
      <c r="D211" s="42">
        <v>15</v>
      </c>
      <c r="E211" s="39">
        <v>5</v>
      </c>
      <c r="F211" s="41">
        <f>D211+E211</f>
        <v>20</v>
      </c>
      <c r="G211" s="42">
        <v>8</v>
      </c>
      <c r="H211" s="39">
        <v>5</v>
      </c>
      <c r="I211" s="41">
        <f>G211+H211</f>
        <v>13</v>
      </c>
      <c r="J211" s="42">
        <v>1</v>
      </c>
      <c r="K211" s="39">
        <v>0</v>
      </c>
      <c r="L211" s="41">
        <f>J211+K211</f>
        <v>1</v>
      </c>
      <c r="M211" s="42">
        <v>12</v>
      </c>
      <c r="N211" s="39">
        <v>6</v>
      </c>
      <c r="O211" s="41">
        <f>M211+N211</f>
        <v>18</v>
      </c>
      <c r="P211" s="42">
        <v>4</v>
      </c>
      <c r="Q211" s="39">
        <v>0</v>
      </c>
      <c r="R211" s="41">
        <f>P211+Q211</f>
        <v>4</v>
      </c>
      <c r="S211" s="42">
        <v>1</v>
      </c>
      <c r="T211" s="39">
        <v>0</v>
      </c>
      <c r="U211" s="41">
        <f>S211+T211</f>
        <v>1</v>
      </c>
      <c r="V211" s="42">
        <v>17</v>
      </c>
      <c r="W211" s="39">
        <v>6</v>
      </c>
      <c r="X211" s="38">
        <f>V211+W211</f>
        <v>23</v>
      </c>
      <c r="Y211" s="42">
        <v>0</v>
      </c>
      <c r="Z211" s="39">
        <v>0</v>
      </c>
      <c r="AA211" s="41">
        <v>0</v>
      </c>
      <c r="AB211" s="40">
        <v>11</v>
      </c>
      <c r="AC211" s="39">
        <v>7</v>
      </c>
      <c r="AD211" s="38">
        <f>AB211+AC211</f>
        <v>18</v>
      </c>
      <c r="AE211" s="13">
        <f t="shared" si="28"/>
        <v>69</v>
      </c>
      <c r="AF211" s="21">
        <f t="shared" si="29"/>
        <v>29</v>
      </c>
      <c r="AG211" s="26">
        <f>SUM(AE211:AF211)</f>
        <v>98</v>
      </c>
    </row>
    <row r="212" spans="1:33" ht="16.5" thickBot="1" x14ac:dyDescent="0.3">
      <c r="A212" s="179"/>
      <c r="B212" s="186" t="s">
        <v>13</v>
      </c>
      <c r="C212" s="187"/>
      <c r="D212" s="35">
        <v>15</v>
      </c>
      <c r="E212" s="37">
        <v>4</v>
      </c>
      <c r="F212" s="36">
        <f>D212+E212</f>
        <v>19</v>
      </c>
      <c r="G212" s="35">
        <v>5</v>
      </c>
      <c r="H212" s="31">
        <v>4</v>
      </c>
      <c r="I212" s="33">
        <f>G212+H212</f>
        <v>9</v>
      </c>
      <c r="J212" s="34">
        <v>2</v>
      </c>
      <c r="K212" s="31">
        <v>0</v>
      </c>
      <c r="L212" s="33">
        <f>J212+K212</f>
        <v>2</v>
      </c>
      <c r="M212" s="34">
        <v>8</v>
      </c>
      <c r="N212" s="31">
        <v>5</v>
      </c>
      <c r="O212" s="33">
        <f>M212+N212</f>
        <v>13</v>
      </c>
      <c r="P212" s="34">
        <v>2</v>
      </c>
      <c r="Q212" s="31">
        <v>0</v>
      </c>
      <c r="R212" s="33">
        <f>P212+Q212</f>
        <v>2</v>
      </c>
      <c r="S212" s="34">
        <v>0</v>
      </c>
      <c r="T212" s="31">
        <v>0</v>
      </c>
      <c r="U212" s="33">
        <f>S212+T212</f>
        <v>0</v>
      </c>
      <c r="V212" s="34">
        <v>11</v>
      </c>
      <c r="W212" s="31">
        <v>4</v>
      </c>
      <c r="X212" s="30">
        <f>V212+W212</f>
        <v>15</v>
      </c>
      <c r="Y212" s="34">
        <v>0</v>
      </c>
      <c r="Z212" s="31">
        <v>0</v>
      </c>
      <c r="AA212" s="33">
        <f>SUM(Y212:Z212)</f>
        <v>0</v>
      </c>
      <c r="AB212" s="32">
        <v>29</v>
      </c>
      <c r="AC212" s="31">
        <v>8</v>
      </c>
      <c r="AD212" s="30">
        <f>AB212+AC212</f>
        <v>37</v>
      </c>
      <c r="AE212" s="13">
        <f t="shared" si="28"/>
        <v>72</v>
      </c>
      <c r="AF212" s="21">
        <f t="shared" si="29"/>
        <v>25</v>
      </c>
      <c r="AG212" s="20">
        <v>99</v>
      </c>
    </row>
    <row r="213" spans="1:33" ht="16.5" thickBot="1" x14ac:dyDescent="0.3">
      <c r="A213" s="188" t="s">
        <v>12</v>
      </c>
      <c r="B213" s="189"/>
      <c r="C213" s="189"/>
      <c r="D213" s="29">
        <f t="shared" ref="D213:AA213" si="33">SUM(D210:D212)</f>
        <v>57</v>
      </c>
      <c r="E213" s="28">
        <f t="shared" si="33"/>
        <v>14</v>
      </c>
      <c r="F213" s="27">
        <f t="shared" si="33"/>
        <v>71</v>
      </c>
      <c r="G213" s="26">
        <f t="shared" si="33"/>
        <v>18</v>
      </c>
      <c r="H213" s="25">
        <f t="shared" si="33"/>
        <v>13</v>
      </c>
      <c r="I213" s="22">
        <f t="shared" si="33"/>
        <v>31</v>
      </c>
      <c r="J213" s="24">
        <f t="shared" si="33"/>
        <v>8</v>
      </c>
      <c r="K213" s="23">
        <f t="shared" si="33"/>
        <v>0</v>
      </c>
      <c r="L213" s="22">
        <f t="shared" si="33"/>
        <v>8</v>
      </c>
      <c r="M213" s="24">
        <f t="shared" si="33"/>
        <v>36</v>
      </c>
      <c r="N213" s="23">
        <f t="shared" si="33"/>
        <v>17</v>
      </c>
      <c r="O213" s="22">
        <f t="shared" si="33"/>
        <v>53</v>
      </c>
      <c r="P213" s="24">
        <f t="shared" si="33"/>
        <v>24</v>
      </c>
      <c r="Q213" s="23">
        <f t="shared" si="33"/>
        <v>1</v>
      </c>
      <c r="R213" s="22">
        <f t="shared" si="33"/>
        <v>25</v>
      </c>
      <c r="S213" s="24">
        <f t="shared" si="33"/>
        <v>1</v>
      </c>
      <c r="T213" s="23">
        <f t="shared" si="33"/>
        <v>0</v>
      </c>
      <c r="U213" s="22">
        <f t="shared" si="33"/>
        <v>1</v>
      </c>
      <c r="V213" s="24">
        <f t="shared" si="33"/>
        <v>59</v>
      </c>
      <c r="W213" s="23">
        <f t="shared" si="33"/>
        <v>29</v>
      </c>
      <c r="X213" s="22">
        <f t="shared" si="33"/>
        <v>88</v>
      </c>
      <c r="Y213" s="24">
        <f t="shared" si="33"/>
        <v>0</v>
      </c>
      <c r="Z213" s="23">
        <f t="shared" si="33"/>
        <v>0</v>
      </c>
      <c r="AA213" s="22">
        <f t="shared" si="33"/>
        <v>0</v>
      </c>
      <c r="AB213" s="24">
        <v>56</v>
      </c>
      <c r="AC213" s="23">
        <f>SUM(AC210:AC212)</f>
        <v>21</v>
      </c>
      <c r="AD213" s="22">
        <f>SUM(AD210:AD212)</f>
        <v>75</v>
      </c>
      <c r="AE213" s="13">
        <f t="shared" si="28"/>
        <v>259</v>
      </c>
      <c r="AF213" s="21">
        <f t="shared" si="29"/>
        <v>95</v>
      </c>
      <c r="AG213" s="20">
        <f>SUM(AE213:AF213)</f>
        <v>354</v>
      </c>
    </row>
    <row r="214" spans="1:33" ht="16.5" thickBot="1" x14ac:dyDescent="0.3">
      <c r="A214" s="159" t="s">
        <v>11</v>
      </c>
      <c r="B214" s="160"/>
      <c r="C214" s="160"/>
      <c r="D214" s="17">
        <f t="shared" ref="D214:AD214" si="34">D209+D213</f>
        <v>106</v>
      </c>
      <c r="E214" s="19">
        <f t="shared" si="34"/>
        <v>32</v>
      </c>
      <c r="F214" s="18">
        <f t="shared" si="34"/>
        <v>138</v>
      </c>
      <c r="G214" s="17">
        <f t="shared" si="34"/>
        <v>46</v>
      </c>
      <c r="H214" s="15">
        <f t="shared" si="34"/>
        <v>27</v>
      </c>
      <c r="I214" s="14">
        <f t="shared" si="34"/>
        <v>73</v>
      </c>
      <c r="J214" s="16">
        <f t="shared" si="34"/>
        <v>18</v>
      </c>
      <c r="K214" s="15">
        <f t="shared" si="34"/>
        <v>1</v>
      </c>
      <c r="L214" s="14">
        <f t="shared" si="34"/>
        <v>19</v>
      </c>
      <c r="M214" s="16">
        <f t="shared" si="34"/>
        <v>65</v>
      </c>
      <c r="N214" s="15">
        <f t="shared" si="34"/>
        <v>22</v>
      </c>
      <c r="O214" s="14">
        <f t="shared" si="34"/>
        <v>87</v>
      </c>
      <c r="P214" s="16">
        <f t="shared" si="34"/>
        <v>28</v>
      </c>
      <c r="Q214" s="15">
        <f t="shared" si="34"/>
        <v>4</v>
      </c>
      <c r="R214" s="14">
        <f t="shared" si="34"/>
        <v>32</v>
      </c>
      <c r="S214" s="16">
        <f t="shared" si="34"/>
        <v>1</v>
      </c>
      <c r="T214" s="15">
        <f t="shared" si="34"/>
        <v>0</v>
      </c>
      <c r="U214" s="14">
        <f t="shared" si="34"/>
        <v>1</v>
      </c>
      <c r="V214" s="16">
        <f t="shared" si="34"/>
        <v>73</v>
      </c>
      <c r="W214" s="15">
        <f t="shared" si="34"/>
        <v>37</v>
      </c>
      <c r="X214" s="14">
        <f t="shared" si="34"/>
        <v>110</v>
      </c>
      <c r="Y214" s="16">
        <f t="shared" si="34"/>
        <v>0</v>
      </c>
      <c r="Z214" s="15">
        <f t="shared" si="34"/>
        <v>0</v>
      </c>
      <c r="AA214" s="14">
        <f t="shared" si="34"/>
        <v>0</v>
      </c>
      <c r="AB214" s="16">
        <f t="shared" si="34"/>
        <v>82</v>
      </c>
      <c r="AC214" s="15">
        <f t="shared" si="34"/>
        <v>31</v>
      </c>
      <c r="AD214" s="14">
        <f t="shared" si="34"/>
        <v>111</v>
      </c>
      <c r="AE214" s="13">
        <f t="shared" si="28"/>
        <v>419</v>
      </c>
      <c r="AF214" s="13">
        <f t="shared" si="29"/>
        <v>154</v>
      </c>
      <c r="AG214" s="12">
        <f>SUM(AE214:AF214)</f>
        <v>573</v>
      </c>
    </row>
    <row r="215" spans="1:33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11"/>
      <c r="AF215" s="11"/>
      <c r="AG215" s="10"/>
    </row>
    <row r="216" spans="1:33" ht="18.75" x14ac:dyDescent="0.3">
      <c r="B216" s="8" t="s">
        <v>10</v>
      </c>
      <c r="C216" s="9"/>
      <c r="D216" s="8"/>
      <c r="E216" s="8"/>
      <c r="F216" s="8"/>
      <c r="G216" s="8"/>
      <c r="H216" s="2"/>
      <c r="I216" s="2"/>
    </row>
    <row r="217" spans="1:33" x14ac:dyDescent="0.25">
      <c r="A217" s="1" t="s">
        <v>9</v>
      </c>
      <c r="C217" s="7"/>
      <c r="G217" s="5" t="s">
        <v>8</v>
      </c>
      <c r="I217" s="6"/>
      <c r="J217" s="6"/>
    </row>
    <row r="218" spans="1:33" x14ac:dyDescent="0.25">
      <c r="A218" s="1" t="s">
        <v>7</v>
      </c>
      <c r="B218" s="1" t="s">
        <v>6</v>
      </c>
      <c r="G218" s="5" t="s">
        <v>3</v>
      </c>
      <c r="I218" s="190" t="s">
        <v>5</v>
      </c>
      <c r="J218" s="190"/>
      <c r="K218" s="190"/>
      <c r="L218" s="190"/>
      <c r="M218" s="190"/>
      <c r="N218" s="190"/>
      <c r="O218" s="190"/>
      <c r="P218" s="190"/>
      <c r="Q218" s="190"/>
      <c r="R218" s="190"/>
      <c r="S218" s="190"/>
      <c r="T218" s="190"/>
      <c r="U218" s="190"/>
      <c r="V218" s="190"/>
      <c r="W218" s="190"/>
    </row>
    <row r="219" spans="1:33" x14ac:dyDescent="0.25">
      <c r="B219" s="1" t="s">
        <v>4</v>
      </c>
      <c r="G219" s="5" t="s">
        <v>3</v>
      </c>
      <c r="I219" s="4"/>
    </row>
    <row r="220" spans="1:33" x14ac:dyDescent="0.25">
      <c r="D220" s="1" t="s">
        <v>2</v>
      </c>
      <c r="E220" s="2" t="s">
        <v>1</v>
      </c>
      <c r="F220" s="2"/>
      <c r="G220" s="3" t="s">
        <v>0</v>
      </c>
    </row>
    <row r="221" spans="1:33" x14ac:dyDescent="0.25">
      <c r="L221" s="2"/>
    </row>
  </sheetData>
  <mergeCells count="83">
    <mergeCell ref="A214:C214"/>
    <mergeCell ref="I218:W218"/>
    <mergeCell ref="Y201:AA201"/>
    <mergeCell ref="AB201:AD201"/>
    <mergeCell ref="A203:A208"/>
    <mergeCell ref="A209:C209"/>
    <mergeCell ref="A210:A212"/>
    <mergeCell ref="B210:C210"/>
    <mergeCell ref="B211:C211"/>
    <mergeCell ref="B212:C212"/>
    <mergeCell ref="B200:B202"/>
    <mergeCell ref="C200:C202"/>
    <mergeCell ref="D200:AD200"/>
    <mergeCell ref="A213:C213"/>
    <mergeCell ref="G201:I201"/>
    <mergeCell ref="J201:L201"/>
    <mergeCell ref="M201:O201"/>
    <mergeCell ref="P201:R201"/>
    <mergeCell ref="S154:U154"/>
    <mergeCell ref="V154:X154"/>
    <mergeCell ref="V201:X201"/>
    <mergeCell ref="AE200:AG201"/>
    <mergeCell ref="D201:F201"/>
    <mergeCell ref="S201:U201"/>
    <mergeCell ref="A166:C166"/>
    <mergeCell ref="A167:C167"/>
    <mergeCell ref="A195:AG195"/>
    <mergeCell ref="A197:AG197"/>
    <mergeCell ref="A200:A202"/>
    <mergeCell ref="A156:A161"/>
    <mergeCell ref="A162:C162"/>
    <mergeCell ref="A163:A165"/>
    <mergeCell ref="B163:C163"/>
    <mergeCell ref="B164:C164"/>
    <mergeCell ref="B165:C165"/>
    <mergeCell ref="A21:C21"/>
    <mergeCell ref="M23:O23"/>
    <mergeCell ref="A148:AG148"/>
    <mergeCell ref="A150:AG150"/>
    <mergeCell ref="A153:A155"/>
    <mergeCell ref="B153:B155"/>
    <mergeCell ref="C153:C155"/>
    <mergeCell ref="D153:AD153"/>
    <mergeCell ref="AE153:AG154"/>
    <mergeCell ref="D154:F154"/>
    <mergeCell ref="Y154:AA154"/>
    <mergeCell ref="AB154:AD154"/>
    <mergeCell ref="G154:I154"/>
    <mergeCell ref="J154:L154"/>
    <mergeCell ref="M154:O154"/>
    <mergeCell ref="P154:R154"/>
    <mergeCell ref="A20:C20"/>
    <mergeCell ref="A7:A15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A16:C16"/>
    <mergeCell ref="A17:A19"/>
    <mergeCell ref="B17:C17"/>
    <mergeCell ref="B18:C18"/>
    <mergeCell ref="B19:C19"/>
    <mergeCell ref="Y5:AA5"/>
    <mergeCell ref="AB5:AD5"/>
    <mergeCell ref="A1:AG1"/>
    <mergeCell ref="A2:AG2"/>
    <mergeCell ref="A4:A6"/>
    <mergeCell ref="B4:B6"/>
    <mergeCell ref="C4:C6"/>
    <mergeCell ref="D4:AD4"/>
    <mergeCell ref="AE4:AG5"/>
    <mergeCell ref="D5:F5"/>
    <mergeCell ref="G5:I5"/>
    <mergeCell ref="J5:L5"/>
    <mergeCell ref="M5:O5"/>
    <mergeCell ref="P5:R5"/>
    <mergeCell ref="S5:U5"/>
    <mergeCell ref="V5:X5"/>
  </mergeCells>
  <printOptions horizontalCentered="1"/>
  <pageMargins left="0" right="0" top="0.75" bottom="0.75" header="0.3" footer="0.3"/>
  <pageSetup paperSize="9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2023-24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 OFFICE SYSTEM</dc:creator>
  <cp:lastModifiedBy>MSB OFFICE SYSTEM</cp:lastModifiedBy>
  <cp:lastPrinted>2025-11-14T05:41:13Z</cp:lastPrinted>
  <dcterms:created xsi:type="dcterms:W3CDTF">2025-11-14T05:26:37Z</dcterms:created>
  <dcterms:modified xsi:type="dcterms:W3CDTF">2025-11-14T05:44:19Z</dcterms:modified>
</cp:coreProperties>
</file>