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0" yWindow="885" windowWidth="19395" windowHeight="6900"/>
  </bookViews>
  <sheets>
    <sheet name="2024-25" sheetId="1" r:id="rId1"/>
  </sheets>
  <calcPr calcId="145621"/>
</workbook>
</file>

<file path=xl/calcChain.xml><?xml version="1.0" encoding="utf-8"?>
<calcChain xmlns="http://schemas.openxmlformats.org/spreadsheetml/2006/main">
  <c r="F7" i="1" l="1"/>
  <c r="I7" i="1"/>
  <c r="L7" i="1"/>
  <c r="O7" i="1"/>
  <c r="R7" i="1"/>
  <c r="X7" i="1"/>
  <c r="AG7" i="1"/>
  <c r="F8" i="1"/>
  <c r="I8" i="1"/>
  <c r="L8" i="1"/>
  <c r="O8" i="1"/>
  <c r="R8" i="1"/>
  <c r="X8" i="1"/>
  <c r="AG8" i="1"/>
  <c r="F9" i="1"/>
  <c r="I9" i="1"/>
  <c r="L9" i="1"/>
  <c r="O9" i="1"/>
  <c r="R9" i="1"/>
  <c r="X9" i="1"/>
  <c r="AD9" i="1"/>
  <c r="AG9" i="1"/>
  <c r="F10" i="1"/>
  <c r="I10" i="1"/>
  <c r="L10" i="1"/>
  <c r="O10" i="1"/>
  <c r="R10" i="1"/>
  <c r="U10" i="1"/>
  <c r="X10" i="1"/>
  <c r="AD10" i="1"/>
  <c r="AG10" i="1"/>
  <c r="F11" i="1"/>
  <c r="I11" i="1"/>
  <c r="L11" i="1"/>
  <c r="O11" i="1"/>
  <c r="X11" i="1"/>
  <c r="AA11" i="1"/>
  <c r="AG11" i="1"/>
  <c r="F12" i="1"/>
  <c r="I12" i="1"/>
  <c r="L12" i="1"/>
  <c r="O12" i="1"/>
  <c r="R12" i="1"/>
  <c r="X12" i="1"/>
  <c r="AD12" i="1"/>
  <c r="AG12" i="1"/>
  <c r="F13" i="1"/>
  <c r="I13" i="1"/>
  <c r="L13" i="1"/>
  <c r="O13" i="1"/>
  <c r="R13" i="1"/>
  <c r="X13" i="1"/>
  <c r="AD13" i="1"/>
  <c r="AG13" i="1"/>
  <c r="F14" i="1"/>
  <c r="I14" i="1"/>
  <c r="L14" i="1"/>
  <c r="O14" i="1"/>
  <c r="O15" i="1" s="1"/>
  <c r="R14" i="1"/>
  <c r="X14" i="1"/>
  <c r="AG14" i="1"/>
  <c r="D15" i="1"/>
  <c r="E15" i="1"/>
  <c r="F15" i="1"/>
  <c r="G15" i="1"/>
  <c r="H15" i="1"/>
  <c r="I15" i="1"/>
  <c r="J15" i="1"/>
  <c r="K15" i="1"/>
  <c r="L15" i="1"/>
  <c r="M15" i="1"/>
  <c r="N15" i="1"/>
  <c r="P15" i="1"/>
  <c r="Q15" i="1"/>
  <c r="R15" i="1"/>
  <c r="S15" i="1"/>
  <c r="U15" i="1"/>
  <c r="V15" i="1"/>
  <c r="W15" i="1"/>
  <c r="X15" i="1"/>
  <c r="Y15" i="1"/>
  <c r="AA15" i="1"/>
  <c r="AB15" i="1"/>
  <c r="AD15" i="1" s="1"/>
  <c r="AC15" i="1"/>
  <c r="AF15" i="1"/>
  <c r="AG15" i="1" s="1"/>
  <c r="F16" i="1"/>
  <c r="I16" i="1"/>
  <c r="L16" i="1"/>
  <c r="O16" i="1"/>
  <c r="R16" i="1"/>
  <c r="U16" i="1"/>
  <c r="X16" i="1"/>
  <c r="AG16" i="1"/>
  <c r="AG19" i="1" s="1"/>
  <c r="F17" i="1"/>
  <c r="I17" i="1"/>
  <c r="L17" i="1"/>
  <c r="O17" i="1"/>
  <c r="R17" i="1"/>
  <c r="U17" i="1"/>
  <c r="X17" i="1"/>
  <c r="AD17" i="1"/>
  <c r="AG17" i="1"/>
  <c r="F18" i="1"/>
  <c r="I18" i="1"/>
  <c r="L18" i="1"/>
  <c r="O18" i="1"/>
  <c r="R18" i="1"/>
  <c r="U18" i="1"/>
  <c r="X18" i="1"/>
  <c r="AD18" i="1"/>
  <c r="AG18" i="1"/>
  <c r="D19" i="1"/>
  <c r="E19" i="1"/>
  <c r="H19" i="1"/>
  <c r="I19" i="1" s="1"/>
  <c r="J19" i="1"/>
  <c r="K19" i="1"/>
  <c r="L19" i="1"/>
  <c r="N19" i="1"/>
  <c r="O19" i="1" s="1"/>
  <c r="P19" i="1"/>
  <c r="Q19" i="1"/>
  <c r="R19" i="1"/>
  <c r="S19" i="1"/>
  <c r="T19" i="1"/>
  <c r="U19" i="1"/>
  <c r="V19" i="1"/>
  <c r="W19" i="1"/>
  <c r="AB19" i="1"/>
  <c r="AD19" i="1"/>
  <c r="AE19" i="1"/>
  <c r="AF19" i="1"/>
  <c r="F20" i="1"/>
  <c r="I20" i="1"/>
  <c r="L20" i="1"/>
  <c r="O20" i="1"/>
  <c r="R20" i="1"/>
  <c r="U20" i="1"/>
  <c r="X20" i="1"/>
  <c r="AA20" i="1"/>
  <c r="AD20" i="1"/>
  <c r="AG20" i="1"/>
  <c r="K24" i="1"/>
  <c r="F154" i="1"/>
  <c r="I154" i="1"/>
  <c r="O154" i="1"/>
  <c r="O160" i="1" s="1"/>
  <c r="O165" i="1" s="1"/>
  <c r="U154" i="1"/>
  <c r="X154" i="1"/>
  <c r="AA154" i="1"/>
  <c r="AD154" i="1"/>
  <c r="AE154" i="1"/>
  <c r="AF154" i="1"/>
  <c r="F155" i="1"/>
  <c r="I155" i="1"/>
  <c r="L155" i="1"/>
  <c r="O155" i="1"/>
  <c r="R155" i="1"/>
  <c r="U155" i="1"/>
  <c r="X155" i="1"/>
  <c r="AA155" i="1"/>
  <c r="AD155" i="1"/>
  <c r="AE155" i="1"/>
  <c r="AF155" i="1"/>
  <c r="F156" i="1"/>
  <c r="I156" i="1"/>
  <c r="L156" i="1"/>
  <c r="O156" i="1"/>
  <c r="R156" i="1"/>
  <c r="U156" i="1"/>
  <c r="X156" i="1"/>
  <c r="AA156" i="1"/>
  <c r="AD156" i="1"/>
  <c r="AE156" i="1"/>
  <c r="AF156" i="1"/>
  <c r="AG156" i="1" s="1"/>
  <c r="F157" i="1"/>
  <c r="I157" i="1"/>
  <c r="L157" i="1"/>
  <c r="O157" i="1"/>
  <c r="R157" i="1"/>
  <c r="U157" i="1"/>
  <c r="X157" i="1"/>
  <c r="AA157" i="1"/>
  <c r="AD157" i="1"/>
  <c r="AE157" i="1"/>
  <c r="AF157" i="1"/>
  <c r="AG157" i="1" s="1"/>
  <c r="F158" i="1"/>
  <c r="I158" i="1"/>
  <c r="L158" i="1"/>
  <c r="O158" i="1"/>
  <c r="R158" i="1"/>
  <c r="U158" i="1"/>
  <c r="X158" i="1"/>
  <c r="AA158" i="1"/>
  <c r="AD158" i="1"/>
  <c r="AE158" i="1"/>
  <c r="AF158" i="1"/>
  <c r="AG158" i="1" s="1"/>
  <c r="F159" i="1"/>
  <c r="I159" i="1"/>
  <c r="L159" i="1"/>
  <c r="L160" i="1" s="1"/>
  <c r="O159" i="1"/>
  <c r="R159" i="1"/>
  <c r="U159" i="1"/>
  <c r="X159" i="1"/>
  <c r="X160" i="1" s="1"/>
  <c r="AA159" i="1"/>
  <c r="AD159" i="1"/>
  <c r="AE159" i="1"/>
  <c r="AF159" i="1"/>
  <c r="AG159" i="1" s="1"/>
  <c r="D160" i="1"/>
  <c r="E160" i="1"/>
  <c r="F160" i="1"/>
  <c r="G160" i="1"/>
  <c r="AE160" i="1" s="1"/>
  <c r="H160" i="1"/>
  <c r="J160" i="1"/>
  <c r="K160" i="1"/>
  <c r="M160" i="1"/>
  <c r="N160" i="1"/>
  <c r="P160" i="1"/>
  <c r="Q160" i="1"/>
  <c r="R160" i="1"/>
  <c r="S160" i="1"/>
  <c r="T160" i="1"/>
  <c r="U160" i="1"/>
  <c r="V160" i="1"/>
  <c r="V165" i="1" s="1"/>
  <c r="W160" i="1"/>
  <c r="Y160" i="1"/>
  <c r="Z160" i="1"/>
  <c r="AA160" i="1"/>
  <c r="AB160" i="1"/>
  <c r="AC160" i="1"/>
  <c r="AD160" i="1"/>
  <c r="F161" i="1"/>
  <c r="I161" i="1"/>
  <c r="L161" i="1"/>
  <c r="O161" i="1"/>
  <c r="R161" i="1"/>
  <c r="U161" i="1"/>
  <c r="X161" i="1"/>
  <c r="AA161" i="1"/>
  <c r="AA164" i="1" s="1"/>
  <c r="AA165" i="1" s="1"/>
  <c r="AD161" i="1"/>
  <c r="AE161" i="1"/>
  <c r="AF161" i="1"/>
  <c r="F162" i="1"/>
  <c r="I162" i="1"/>
  <c r="L162" i="1"/>
  <c r="O162" i="1"/>
  <c r="R162" i="1"/>
  <c r="U162" i="1"/>
  <c r="X162" i="1"/>
  <c r="AD162" i="1"/>
  <c r="AE162" i="1"/>
  <c r="AF162" i="1"/>
  <c r="AG162" i="1"/>
  <c r="F163" i="1"/>
  <c r="I163" i="1"/>
  <c r="L163" i="1"/>
  <c r="O163" i="1"/>
  <c r="R163" i="1"/>
  <c r="U163" i="1"/>
  <c r="X163" i="1"/>
  <c r="AA163" i="1"/>
  <c r="AD163" i="1"/>
  <c r="AE163" i="1"/>
  <c r="AF163" i="1"/>
  <c r="D164" i="1"/>
  <c r="E164" i="1"/>
  <c r="E165" i="1" s="1"/>
  <c r="G164" i="1"/>
  <c r="H164" i="1"/>
  <c r="J164" i="1"/>
  <c r="K164" i="1"/>
  <c r="L164" i="1"/>
  <c r="M164" i="1"/>
  <c r="N164" i="1"/>
  <c r="O164" i="1"/>
  <c r="P164" i="1"/>
  <c r="P165" i="1" s="1"/>
  <c r="Q164" i="1"/>
  <c r="S164" i="1"/>
  <c r="T164" i="1"/>
  <c r="AF164" i="1" s="1"/>
  <c r="V164" i="1"/>
  <c r="W164" i="1"/>
  <c r="X164" i="1"/>
  <c r="Y164" i="1"/>
  <c r="Y165" i="1" s="1"/>
  <c r="Z164" i="1"/>
  <c r="AC164" i="1"/>
  <c r="AC165" i="1" s="1"/>
  <c r="G165" i="1"/>
  <c r="J165" i="1"/>
  <c r="N165" i="1"/>
  <c r="S165" i="1"/>
  <c r="W165" i="1"/>
  <c r="Z165" i="1"/>
  <c r="AB165" i="1"/>
  <c r="F201" i="1"/>
  <c r="I201" i="1"/>
  <c r="I207" i="1" s="1"/>
  <c r="O201" i="1"/>
  <c r="O207" i="1" s="1"/>
  <c r="U201" i="1"/>
  <c r="X201" i="1"/>
  <c r="AA201" i="1"/>
  <c r="AD201" i="1"/>
  <c r="AE201" i="1"/>
  <c r="AF201" i="1"/>
  <c r="AG201" i="1"/>
  <c r="F202" i="1"/>
  <c r="I202" i="1"/>
  <c r="L202" i="1"/>
  <c r="O202" i="1"/>
  <c r="R202" i="1"/>
  <c r="U202" i="1"/>
  <c r="X202" i="1"/>
  <c r="AA202" i="1"/>
  <c r="AD202" i="1"/>
  <c r="AE202" i="1"/>
  <c r="AF202" i="1"/>
  <c r="AG202" i="1"/>
  <c r="F203" i="1"/>
  <c r="I203" i="1"/>
  <c r="L203" i="1"/>
  <c r="O203" i="1"/>
  <c r="R203" i="1"/>
  <c r="U203" i="1"/>
  <c r="X203" i="1"/>
  <c r="AA203" i="1"/>
  <c r="AD203" i="1"/>
  <c r="AE203" i="1"/>
  <c r="AF203" i="1"/>
  <c r="AG203" i="1"/>
  <c r="F204" i="1"/>
  <c r="I204" i="1"/>
  <c r="L204" i="1"/>
  <c r="O204" i="1"/>
  <c r="R204" i="1"/>
  <c r="U204" i="1"/>
  <c r="X204" i="1"/>
  <c r="AA204" i="1"/>
  <c r="AD204" i="1"/>
  <c r="AE204" i="1"/>
  <c r="AF204" i="1"/>
  <c r="AG204" i="1"/>
  <c r="F205" i="1"/>
  <c r="F207" i="1" s="1"/>
  <c r="I205" i="1"/>
  <c r="L205" i="1"/>
  <c r="O205" i="1"/>
  <c r="R205" i="1"/>
  <c r="U205" i="1"/>
  <c r="X205" i="1"/>
  <c r="AA205" i="1"/>
  <c r="AA207" i="1" s="1"/>
  <c r="AD205" i="1"/>
  <c r="AE205" i="1"/>
  <c r="AF205" i="1"/>
  <c r="AG205" i="1"/>
  <c r="F206" i="1"/>
  <c r="I206" i="1"/>
  <c r="L206" i="1"/>
  <c r="O206" i="1"/>
  <c r="R206" i="1"/>
  <c r="U206" i="1"/>
  <c r="X206" i="1"/>
  <c r="AA206" i="1"/>
  <c r="AD206" i="1"/>
  <c r="AE206" i="1"/>
  <c r="AF206" i="1"/>
  <c r="AG206" i="1"/>
  <c r="D207" i="1"/>
  <c r="E207" i="1"/>
  <c r="G207" i="1"/>
  <c r="G212" i="1" s="1"/>
  <c r="H207" i="1"/>
  <c r="J207" i="1"/>
  <c r="K207" i="1"/>
  <c r="M207" i="1"/>
  <c r="N207" i="1"/>
  <c r="P207" i="1"/>
  <c r="Q207" i="1"/>
  <c r="R207" i="1"/>
  <c r="S207" i="1"/>
  <c r="T207" i="1"/>
  <c r="U207" i="1"/>
  <c r="V207" i="1"/>
  <c r="W207" i="1"/>
  <c r="Y207" i="1"/>
  <c r="Z207" i="1"/>
  <c r="AB207" i="1"/>
  <c r="AC207" i="1"/>
  <c r="AD207" i="1"/>
  <c r="F208" i="1"/>
  <c r="I208" i="1"/>
  <c r="L208" i="1"/>
  <c r="O208" i="1"/>
  <c r="R208" i="1"/>
  <c r="U208" i="1"/>
  <c r="X208" i="1"/>
  <c r="X211" i="1" s="1"/>
  <c r="AA208" i="1"/>
  <c r="AD208" i="1"/>
  <c r="AE208" i="1"/>
  <c r="AF208" i="1"/>
  <c r="F209" i="1"/>
  <c r="I209" i="1"/>
  <c r="L209" i="1"/>
  <c r="O209" i="1"/>
  <c r="R209" i="1"/>
  <c r="U209" i="1"/>
  <c r="X209" i="1"/>
  <c r="AD209" i="1"/>
  <c r="AE209" i="1"/>
  <c r="AG209" i="1" s="1"/>
  <c r="AF209" i="1"/>
  <c r="F210" i="1"/>
  <c r="I210" i="1"/>
  <c r="L210" i="1"/>
  <c r="O210" i="1"/>
  <c r="R210" i="1"/>
  <c r="U210" i="1"/>
  <c r="X210" i="1"/>
  <c r="AA210" i="1"/>
  <c r="AD210" i="1"/>
  <c r="AE210" i="1"/>
  <c r="AF210" i="1"/>
  <c r="D211" i="1"/>
  <c r="E211" i="1"/>
  <c r="E212" i="1" s="1"/>
  <c r="G211" i="1"/>
  <c r="H211" i="1"/>
  <c r="J211" i="1"/>
  <c r="K211" i="1"/>
  <c r="L211" i="1"/>
  <c r="M211" i="1"/>
  <c r="N211" i="1"/>
  <c r="P211" i="1"/>
  <c r="P212" i="1" s="1"/>
  <c r="Q211" i="1"/>
  <c r="Q212" i="1" s="1"/>
  <c r="S211" i="1"/>
  <c r="T211" i="1"/>
  <c r="T212" i="1" s="1"/>
  <c r="V211" i="1"/>
  <c r="V212" i="1" s="1"/>
  <c r="W211" i="1"/>
  <c r="W212" i="1" s="1"/>
  <c r="Y211" i="1"/>
  <c r="Y212" i="1" s="1"/>
  <c r="Z211" i="1"/>
  <c r="AC211" i="1"/>
  <c r="AC212" i="1" s="1"/>
  <c r="J212" i="1"/>
  <c r="K212" i="1"/>
  <c r="N212" i="1"/>
  <c r="S212" i="1"/>
  <c r="Z212" i="1"/>
  <c r="AB212" i="1"/>
  <c r="AE207" i="1" l="1"/>
  <c r="AG155" i="1"/>
  <c r="I212" i="1"/>
  <c r="X165" i="1"/>
  <c r="L165" i="1"/>
  <c r="X19" i="1"/>
  <c r="O211" i="1"/>
  <c r="O212" i="1" s="1"/>
  <c r="I211" i="1"/>
  <c r="X207" i="1"/>
  <c r="X212" i="1" s="1"/>
  <c r="AE164" i="1"/>
  <c r="U164" i="1"/>
  <c r="U165" i="1" s="1"/>
  <c r="I164" i="1"/>
  <c r="AF160" i="1"/>
  <c r="AG160" i="1" s="1"/>
  <c r="I160" i="1"/>
  <c r="AE211" i="1"/>
  <c r="AG211" i="1" s="1"/>
  <c r="AA211" i="1"/>
  <c r="AA212" i="1" s="1"/>
  <c r="U211" i="1"/>
  <c r="U212" i="1" s="1"/>
  <c r="AF207" i="1"/>
  <c r="L207" i="1"/>
  <c r="L212" i="1" s="1"/>
  <c r="M212" i="1"/>
  <c r="AF211" i="1"/>
  <c r="AD211" i="1"/>
  <c r="AD212" i="1" s="1"/>
  <c r="R211" i="1"/>
  <c r="R212" i="1" s="1"/>
  <c r="F211" i="1"/>
  <c r="F212" i="1" s="1"/>
  <c r="K165" i="1"/>
  <c r="Q165" i="1"/>
  <c r="M165" i="1"/>
  <c r="H165" i="1"/>
  <c r="AD164" i="1"/>
  <c r="AD165" i="1" s="1"/>
  <c r="R164" i="1"/>
  <c r="R165" i="1" s="1"/>
  <c r="F164" i="1"/>
  <c r="F165" i="1" s="1"/>
  <c r="AG154" i="1"/>
  <c r="F19" i="1"/>
  <c r="AG164" i="1"/>
  <c r="I165" i="1"/>
  <c r="H212" i="1"/>
  <c r="AF212" i="1" s="1"/>
  <c r="D212" i="1"/>
  <c r="AE212" i="1" s="1"/>
  <c r="T165" i="1"/>
  <c r="AF165" i="1" s="1"/>
  <c r="D165" i="1"/>
  <c r="AE165" i="1" s="1"/>
  <c r="AG207" i="1" l="1"/>
  <c r="AG212" i="1"/>
  <c r="AG165" i="1"/>
</calcChain>
</file>

<file path=xl/sharedStrings.xml><?xml version="1.0" encoding="utf-8"?>
<sst xmlns="http://schemas.openxmlformats.org/spreadsheetml/2006/main" count="312" uniqueCount="58">
  <si>
    <t xml:space="preserve"> 05</t>
  </si>
  <si>
    <t xml:space="preserve">    Total :-</t>
  </si>
  <si>
    <t xml:space="preserve">        </t>
  </si>
  <si>
    <t xml:space="preserve">     III B.com - G.M  - Boys  -2</t>
  </si>
  <si>
    <t>-02</t>
  </si>
  <si>
    <t xml:space="preserve">     I B.com - III B  - Boy &amp; Girl    -02</t>
  </si>
  <si>
    <t xml:space="preserve">       </t>
  </si>
  <si>
    <t xml:space="preserve">     Total  Admission  Canceled 05 Students</t>
  </si>
  <si>
    <t xml:space="preserve">             I B.com - II B  - Boy (G.M)    -01</t>
  </si>
  <si>
    <t>-01</t>
  </si>
  <si>
    <t xml:space="preserve"> Admission  Canceled   in  2018-19</t>
  </si>
  <si>
    <t>Grand Total               (Sl. No. 1+2)</t>
  </si>
  <si>
    <t>Total</t>
  </si>
  <si>
    <t>III B.Com.</t>
  </si>
  <si>
    <t>II B.Com</t>
  </si>
  <si>
    <t>I B.Com.</t>
  </si>
  <si>
    <t>HPS</t>
  </si>
  <si>
    <t>III B.A.</t>
  </si>
  <si>
    <t>HEP</t>
  </si>
  <si>
    <t>II B.A.</t>
  </si>
  <si>
    <t>I B.A</t>
  </si>
  <si>
    <t>T</t>
  </si>
  <si>
    <t>G</t>
  </si>
  <si>
    <t>B</t>
  </si>
  <si>
    <t>GM</t>
  </si>
  <si>
    <t>PH</t>
  </si>
  <si>
    <t>3B</t>
  </si>
  <si>
    <t>3A</t>
  </si>
  <si>
    <t>2B</t>
  </si>
  <si>
    <t>2A</t>
  </si>
  <si>
    <t>I</t>
  </si>
  <si>
    <t>ST</t>
  </si>
  <si>
    <t>SC</t>
  </si>
  <si>
    <t>Combination</t>
  </si>
  <si>
    <t>Course</t>
  </si>
  <si>
    <t>Sl. No.</t>
  </si>
  <si>
    <t>Grand Total</t>
  </si>
  <si>
    <t>CATEGORY</t>
  </si>
  <si>
    <r>
      <t xml:space="preserve">                            NAME OF THE COLLEGE AND PLACE :</t>
    </r>
    <r>
      <rPr>
        <sz val="12"/>
        <rFont val="Times New Roman"/>
        <family val="1"/>
      </rPr>
      <t xml:space="preserve"> M.S.B. Arts &amp; Commerce College, Akkamahadevi Road, P.J. Extension, Davangere -02</t>
    </r>
  </si>
  <si>
    <t>STATEMENT SHOWING THE STUDENT STRENGTH FOR THE ACADEMIC YEAR 2018-2019.</t>
  </si>
  <si>
    <t>-</t>
  </si>
  <si>
    <t xml:space="preserve">T- Total </t>
  </si>
  <si>
    <t>G- Girls</t>
  </si>
  <si>
    <t xml:space="preserve"> </t>
  </si>
  <si>
    <t xml:space="preserve">   -</t>
  </si>
  <si>
    <t>B - Boys</t>
  </si>
  <si>
    <r>
      <t xml:space="preserve">Grand Total               </t>
    </r>
    <r>
      <rPr>
        <b/>
        <sz val="10"/>
        <rFont val="Times New Roman"/>
        <family val="1"/>
      </rPr>
      <t>(Sl. No. 1+2)</t>
    </r>
  </si>
  <si>
    <t>III B.A. PS</t>
  </si>
  <si>
    <t xml:space="preserve">   </t>
  </si>
  <si>
    <t>III B.A. HP</t>
  </si>
  <si>
    <t>III B.A. HE</t>
  </si>
  <si>
    <t>II B.A. PS</t>
  </si>
  <si>
    <t>II B.A. HP</t>
  </si>
  <si>
    <t>II B.A. HE</t>
  </si>
  <si>
    <t>I B.A. HPS</t>
  </si>
  <si>
    <t>I B.A. HEP</t>
  </si>
  <si>
    <r>
      <t>NAME OF THE COLLEGE AND PLACE :</t>
    </r>
    <r>
      <rPr>
        <sz val="14"/>
        <rFont val="Times New Roman"/>
        <family val="1"/>
      </rPr>
      <t xml:space="preserve"> M.S.B. Arts &amp; Commerce College, Akkamahadevi Road, P.J. Extension, Davangere -02</t>
    </r>
  </si>
  <si>
    <t>STATEMENT SHOWING THE STUDENT STRENGTH FOR THE ACADEMIC YEAR 2024-2025.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</si>
</sst>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</font>
    <font>
      <sz val="11"/>
      <name val="Times New Roman"/>
      <family val="1"/>
    </font>
    <font>
      <sz val="14"/>
      <name val="Times New Roman"/>
      <family val="1"/>
    </font>
    <font>
      <b/>
      <u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6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quotePrefix="1" applyFont="1"/>
    <xf numFmtId="0" fontId="1" fillId="0" borderId="0" xfId="0" quotePrefix="1" applyFont="1" applyAlignment="1">
      <alignment horizontal="center"/>
    </xf>
    <xf numFmtId="0" fontId="1" fillId="0" borderId="0" xfId="0" quotePrefix="1" applyFont="1"/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Alignment="1"/>
    <xf numFmtId="0" fontId="3" fillId="0" borderId="0" xfId="0" applyFont="1" applyBorder="1" applyAlignment="1">
      <alignment horizontal="center" vertical="center" wrapText="1"/>
    </xf>
    <xf numFmtId="0" fontId="3" fillId="0" borderId="0" xfId="0" applyFont="1"/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31" xfId="0" applyFont="1" applyBorder="1" applyAlignment="1">
      <alignment horizontal="left" vertical="center"/>
    </xf>
    <xf numFmtId="0" fontId="2" fillId="0" borderId="42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0" xfId="0" quotePrefix="1" applyFont="1" applyBorder="1" applyAlignment="1">
      <alignment horizontal="center" vertical="center"/>
    </xf>
    <xf numFmtId="0" fontId="2" fillId="0" borderId="33" xfId="0" quotePrefix="1" applyFont="1" applyBorder="1" applyAlignment="1">
      <alignment horizontal="center" vertical="center"/>
    </xf>
    <xf numFmtId="0" fontId="2" fillId="0" borderId="3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0" fontId="1" fillId="0" borderId="0" xfId="0" applyFont="1" applyBorder="1"/>
    <xf numFmtId="0" fontId="1" fillId="0" borderId="17" xfId="0" quotePrefix="1" applyFont="1" applyBorder="1" applyAlignment="1">
      <alignment horizontal="center" vertical="center"/>
    </xf>
    <xf numFmtId="0" fontId="1" fillId="0" borderId="31" xfId="0" quotePrefix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1" fillId="0" borderId="16" xfId="0" quotePrefix="1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1" fillId="0" borderId="26" xfId="0" quotePrefix="1" applyFont="1" applyBorder="1" applyAlignment="1">
      <alignment horizontal="center" vertical="center"/>
    </xf>
    <xf numFmtId="0" fontId="2" fillId="0" borderId="28" xfId="0" quotePrefix="1" applyFont="1" applyBorder="1" applyAlignment="1">
      <alignment horizontal="center" vertical="center"/>
    </xf>
    <xf numFmtId="0" fontId="2" fillId="0" borderId="26" xfId="0" quotePrefix="1" applyFont="1" applyBorder="1" applyAlignment="1">
      <alignment horizontal="center" vertical="center"/>
    </xf>
    <xf numFmtId="0" fontId="2" fillId="0" borderId="25" xfId="0" quotePrefix="1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2" fillId="0" borderId="29" xfId="0" quotePrefix="1" applyFont="1" applyBorder="1" applyAlignment="1">
      <alignment horizontal="center" vertical="center"/>
    </xf>
    <xf numFmtId="0" fontId="1" fillId="0" borderId="32" xfId="0" quotePrefix="1" applyFont="1" applyBorder="1" applyAlignment="1">
      <alignment horizontal="center" vertical="center"/>
    </xf>
    <xf numFmtId="0" fontId="1" fillId="0" borderId="30" xfId="0" quotePrefix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6" xfId="0" quotePrefix="1" applyFont="1" applyBorder="1" applyAlignment="1">
      <alignment horizontal="center" vertical="center" wrapText="1"/>
    </xf>
    <xf numFmtId="0" fontId="2" fillId="0" borderId="54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21" xfId="0" quotePrefix="1" applyFont="1" applyBorder="1" applyAlignment="1">
      <alignment horizontal="center" vertical="center"/>
    </xf>
    <xf numFmtId="0" fontId="1" fillId="0" borderId="22" xfId="0" quotePrefix="1" applyFont="1" applyBorder="1" applyAlignment="1">
      <alignment horizontal="center" vertical="center"/>
    </xf>
    <xf numFmtId="0" fontId="1" fillId="0" borderId="20" xfId="0" quotePrefix="1" applyFont="1" applyBorder="1" applyAlignment="1">
      <alignment horizontal="center" vertical="center"/>
    </xf>
    <xf numFmtId="0" fontId="2" fillId="0" borderId="22" xfId="0" quotePrefix="1" applyFont="1" applyBorder="1" applyAlignment="1">
      <alignment horizontal="center" vertical="center"/>
    </xf>
    <xf numFmtId="0" fontId="1" fillId="0" borderId="25" xfId="0" quotePrefix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6" fillId="0" borderId="0" xfId="0" applyFont="1"/>
    <xf numFmtId="0" fontId="8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2" fillId="0" borderId="30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/>
    </xf>
    <xf numFmtId="0" fontId="2" fillId="0" borderId="37" xfId="0" applyFont="1" applyBorder="1" applyAlignment="1">
      <alignment horizontal="center"/>
    </xf>
    <xf numFmtId="0" fontId="2" fillId="0" borderId="29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47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45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58" xfId="0" applyFont="1" applyBorder="1" applyAlignment="1">
      <alignment horizontal="center" vertical="center" wrapText="1"/>
    </xf>
    <xf numFmtId="0" fontId="2" fillId="0" borderId="59" xfId="0" applyFont="1" applyBorder="1" applyAlignment="1">
      <alignment horizontal="center" vertical="center" wrapText="1"/>
    </xf>
    <xf numFmtId="0" fontId="4" fillId="0" borderId="60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left" vertical="center"/>
    </xf>
    <xf numFmtId="0" fontId="2" fillId="0" borderId="58" xfId="0" applyFont="1" applyBorder="1" applyAlignment="1">
      <alignment horizontal="left" vertical="center"/>
    </xf>
    <xf numFmtId="0" fontId="2" fillId="0" borderId="61" xfId="0" applyFont="1" applyBorder="1" applyAlignment="1">
      <alignment horizontal="left" vertical="center"/>
    </xf>
    <xf numFmtId="0" fontId="2" fillId="0" borderId="61" xfId="0" applyFont="1" applyBorder="1" applyAlignment="1">
      <alignment horizontal="center" vertical="center" wrapText="1"/>
    </xf>
    <xf numFmtId="0" fontId="1" fillId="0" borderId="33" xfId="0" quotePrefix="1" applyFont="1" applyBorder="1" applyAlignment="1">
      <alignment horizontal="center" vertical="center"/>
    </xf>
    <xf numFmtId="0" fontId="2" fillId="0" borderId="36" xfId="0" quotePrefix="1" applyFont="1" applyBorder="1" applyAlignment="1">
      <alignment horizontal="center" vertical="center"/>
    </xf>
    <xf numFmtId="0" fontId="2" fillId="0" borderId="35" xfId="0" quotePrefix="1" applyFont="1" applyBorder="1" applyAlignment="1">
      <alignment horizontal="center" vertical="center"/>
    </xf>
    <xf numFmtId="0" fontId="2" fillId="0" borderId="34" xfId="0" quotePrefix="1" applyFont="1" applyBorder="1" applyAlignment="1">
      <alignment horizontal="center" vertical="center"/>
    </xf>
    <xf numFmtId="0" fontId="1" fillId="0" borderId="28" xfId="0" quotePrefix="1" applyFont="1" applyBorder="1" applyAlignment="1">
      <alignment horizontal="center" vertical="center"/>
    </xf>
    <xf numFmtId="0" fontId="2" fillId="0" borderId="16" xfId="0" quotePrefix="1" applyFont="1" applyBorder="1" applyAlignment="1">
      <alignment horizontal="center" vertical="center"/>
    </xf>
    <xf numFmtId="0" fontId="2" fillId="0" borderId="17" xfId="0" quotePrefix="1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1" fillId="0" borderId="48" xfId="0" quotePrefix="1" applyFont="1" applyBorder="1" applyAlignment="1">
      <alignment horizontal="center" vertical="center"/>
    </xf>
    <xf numFmtId="0" fontId="1" fillId="0" borderId="35" xfId="0" quotePrefix="1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2" fillId="0" borderId="63" xfId="0" applyFont="1" applyBorder="1" applyAlignment="1">
      <alignment horizontal="center" vertical="center" wrapText="1"/>
    </xf>
    <xf numFmtId="0" fontId="1" fillId="0" borderId="64" xfId="0" applyFont="1" applyBorder="1" applyAlignment="1">
      <alignment horizontal="center" vertical="center"/>
    </xf>
    <xf numFmtId="0" fontId="2" fillId="0" borderId="63" xfId="0" applyFont="1" applyBorder="1" applyAlignment="1">
      <alignment horizontal="center" vertical="center"/>
    </xf>
    <xf numFmtId="0" fontId="1" fillId="0" borderId="64" xfId="0" quotePrefix="1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1" fillId="0" borderId="19" xfId="0" quotePrefix="1" applyFont="1" applyBorder="1" applyAlignment="1">
      <alignment horizontal="center" vertical="center"/>
    </xf>
    <xf numFmtId="0" fontId="1" fillId="0" borderId="7" xfId="0" quotePrefix="1" applyFont="1" applyBorder="1" applyAlignment="1">
      <alignment horizontal="center" vertical="center"/>
    </xf>
    <xf numFmtId="0" fontId="1" fillId="0" borderId="6" xfId="0" quotePrefix="1" applyFont="1" applyBorder="1" applyAlignment="1">
      <alignment horizontal="center" vertical="center"/>
    </xf>
    <xf numFmtId="0" fontId="1" fillId="0" borderId="5" xfId="0" quotePrefix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214</xdr:row>
      <xdr:rowOff>28575</xdr:rowOff>
    </xdr:from>
    <xdr:to>
      <xdr:col>8</xdr:col>
      <xdr:colOff>95250</xdr:colOff>
      <xdr:row>216</xdr:row>
      <xdr:rowOff>85725</xdr:rowOff>
    </xdr:to>
    <xdr:sp macro="" textlink="">
      <xdr:nvSpPr>
        <xdr:cNvPr id="2" name="Right Brace 1"/>
        <xdr:cNvSpPr/>
      </xdr:nvSpPr>
      <xdr:spPr>
        <a:xfrm>
          <a:off x="4876800" y="34842450"/>
          <a:ext cx="95250" cy="38100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314325</xdr:colOff>
      <xdr:row>216</xdr:row>
      <xdr:rowOff>171450</xdr:rowOff>
    </xdr:from>
    <xdr:to>
      <xdr:col>7</xdr:col>
      <xdr:colOff>123825</xdr:colOff>
      <xdr:row>216</xdr:row>
      <xdr:rowOff>173038</xdr:rowOff>
    </xdr:to>
    <xdr:cxnSp macro="">
      <xdr:nvCxnSpPr>
        <xdr:cNvPr id="3" name="Straight Connector 2"/>
        <xdr:cNvCxnSpPr/>
      </xdr:nvCxnSpPr>
      <xdr:spPr>
        <a:xfrm>
          <a:off x="3362325" y="35299650"/>
          <a:ext cx="1028700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333375</xdr:colOff>
      <xdr:row>218</xdr:row>
      <xdr:rowOff>0</xdr:rowOff>
    </xdr:from>
    <xdr:to>
      <xdr:col>7</xdr:col>
      <xdr:colOff>142875</xdr:colOff>
      <xdr:row>218</xdr:row>
      <xdr:rowOff>1588</xdr:rowOff>
    </xdr:to>
    <xdr:cxnSp macro="">
      <xdr:nvCxnSpPr>
        <xdr:cNvPr id="4" name="Straight Connector 3"/>
        <xdr:cNvCxnSpPr/>
      </xdr:nvCxnSpPr>
      <xdr:spPr>
        <a:xfrm>
          <a:off x="3381375" y="35461575"/>
          <a:ext cx="1028700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19050</xdr:colOff>
      <xdr:row>214</xdr:row>
      <xdr:rowOff>180975</xdr:rowOff>
    </xdr:from>
    <xdr:to>
      <xdr:col>8</xdr:col>
      <xdr:colOff>209550</xdr:colOff>
      <xdr:row>214</xdr:row>
      <xdr:rowOff>182563</xdr:rowOff>
    </xdr:to>
    <xdr:cxnSp macro="">
      <xdr:nvCxnSpPr>
        <xdr:cNvPr id="5" name="Straight Connector 4"/>
        <xdr:cNvCxnSpPr/>
      </xdr:nvCxnSpPr>
      <xdr:spPr>
        <a:xfrm>
          <a:off x="628650" y="34975800"/>
          <a:ext cx="4457700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19"/>
  <sheetViews>
    <sheetView tabSelected="1" workbookViewId="0">
      <selection activeCell="H14" sqref="H14"/>
    </sheetView>
  </sheetViews>
  <sheetFormatPr defaultRowHeight="15.75" x14ac:dyDescent="0.25"/>
  <cols>
    <col min="1" max="1" width="4.42578125" style="1" customWidth="1"/>
    <col min="2" max="2" width="8.42578125" style="1" customWidth="1"/>
    <col min="3" max="3" width="6.42578125" style="1" customWidth="1"/>
    <col min="4" max="33" width="4.28515625" style="1" customWidth="1"/>
    <col min="34" max="16384" width="9.140625" style="1"/>
  </cols>
  <sheetData>
    <row r="1" spans="1:35" x14ac:dyDescent="0.25">
      <c r="A1" s="115"/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5"/>
      <c r="AF1" s="115"/>
      <c r="AG1" s="115"/>
    </row>
    <row r="2" spans="1:35" x14ac:dyDescent="0.25">
      <c r="A2" s="152" t="s">
        <v>57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</row>
    <row r="3" spans="1:35" ht="19.5" thickBot="1" x14ac:dyDescent="0.35">
      <c r="A3" s="153" t="s">
        <v>56</v>
      </c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  <c r="T3" s="153"/>
      <c r="U3" s="153"/>
      <c r="V3" s="153"/>
      <c r="W3" s="153"/>
      <c r="X3" s="153"/>
      <c r="Y3" s="153"/>
      <c r="Z3" s="153"/>
      <c r="AA3" s="153"/>
      <c r="AB3" s="153"/>
      <c r="AC3" s="153"/>
      <c r="AD3" s="153"/>
      <c r="AE3" s="153"/>
      <c r="AF3" s="153"/>
      <c r="AG3" s="153"/>
    </row>
    <row r="4" spans="1:35" s="114" customFormat="1" ht="19.5" customHeight="1" thickBot="1" x14ac:dyDescent="0.3">
      <c r="A4" s="163" t="s">
        <v>35</v>
      </c>
      <c r="B4" s="154" t="s">
        <v>34</v>
      </c>
      <c r="C4" s="168" t="s">
        <v>33</v>
      </c>
      <c r="D4" s="147" t="s">
        <v>37</v>
      </c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8"/>
      <c r="R4" s="148"/>
      <c r="S4" s="148"/>
      <c r="T4" s="148"/>
      <c r="U4" s="148"/>
      <c r="V4" s="148"/>
      <c r="W4" s="148"/>
      <c r="X4" s="148"/>
      <c r="Y4" s="148"/>
      <c r="Z4" s="148"/>
      <c r="AA4" s="148"/>
      <c r="AB4" s="148"/>
      <c r="AC4" s="148"/>
      <c r="AD4" s="149"/>
      <c r="AE4" s="156" t="s">
        <v>36</v>
      </c>
      <c r="AF4" s="156"/>
      <c r="AG4" s="157"/>
    </row>
    <row r="5" spans="1:35" s="114" customFormat="1" ht="15" customHeight="1" thickBot="1" x14ac:dyDescent="0.3">
      <c r="A5" s="164"/>
      <c r="B5" s="155"/>
      <c r="C5" s="169"/>
      <c r="D5" s="160" t="s">
        <v>32</v>
      </c>
      <c r="E5" s="161"/>
      <c r="F5" s="162"/>
      <c r="G5" s="147" t="s">
        <v>31</v>
      </c>
      <c r="H5" s="148"/>
      <c r="I5" s="149"/>
      <c r="J5" s="147" t="s">
        <v>30</v>
      </c>
      <c r="K5" s="148"/>
      <c r="L5" s="149"/>
      <c r="M5" s="147" t="s">
        <v>29</v>
      </c>
      <c r="N5" s="148"/>
      <c r="O5" s="149"/>
      <c r="P5" s="147" t="s">
        <v>28</v>
      </c>
      <c r="Q5" s="148"/>
      <c r="R5" s="149"/>
      <c r="S5" s="147" t="s">
        <v>27</v>
      </c>
      <c r="T5" s="148"/>
      <c r="U5" s="149"/>
      <c r="V5" s="147" t="s">
        <v>26</v>
      </c>
      <c r="W5" s="148"/>
      <c r="X5" s="149"/>
      <c r="Y5" s="147" t="s">
        <v>25</v>
      </c>
      <c r="Z5" s="148"/>
      <c r="AA5" s="149"/>
      <c r="AB5" s="147" t="s">
        <v>24</v>
      </c>
      <c r="AC5" s="148"/>
      <c r="AD5" s="149"/>
      <c r="AE5" s="158"/>
      <c r="AF5" s="158"/>
      <c r="AG5" s="159"/>
    </row>
    <row r="6" spans="1:35" s="104" customFormat="1" ht="19.5" customHeight="1" thickBot="1" x14ac:dyDescent="0.3">
      <c r="A6" s="164"/>
      <c r="B6" s="155"/>
      <c r="C6" s="169"/>
      <c r="D6" s="113" t="s">
        <v>23</v>
      </c>
      <c r="E6" s="112" t="s">
        <v>22</v>
      </c>
      <c r="F6" s="111" t="s">
        <v>21</v>
      </c>
      <c r="G6" s="110" t="s">
        <v>23</v>
      </c>
      <c r="H6" s="109" t="s">
        <v>22</v>
      </c>
      <c r="I6" s="108" t="s">
        <v>21</v>
      </c>
      <c r="J6" s="110" t="s">
        <v>23</v>
      </c>
      <c r="K6" s="109" t="s">
        <v>22</v>
      </c>
      <c r="L6" s="108" t="s">
        <v>21</v>
      </c>
      <c r="M6" s="110" t="s">
        <v>23</v>
      </c>
      <c r="N6" s="109" t="s">
        <v>22</v>
      </c>
      <c r="O6" s="108" t="s">
        <v>21</v>
      </c>
      <c r="P6" s="110" t="s">
        <v>23</v>
      </c>
      <c r="Q6" s="109" t="s">
        <v>22</v>
      </c>
      <c r="R6" s="108" t="s">
        <v>21</v>
      </c>
      <c r="S6" s="110" t="s">
        <v>23</v>
      </c>
      <c r="T6" s="109" t="s">
        <v>22</v>
      </c>
      <c r="U6" s="108" t="s">
        <v>21</v>
      </c>
      <c r="V6" s="110" t="s">
        <v>23</v>
      </c>
      <c r="W6" s="109" t="s">
        <v>22</v>
      </c>
      <c r="X6" s="108" t="s">
        <v>21</v>
      </c>
      <c r="Y6" s="110" t="s">
        <v>23</v>
      </c>
      <c r="Z6" s="109" t="s">
        <v>22</v>
      </c>
      <c r="AA6" s="108" t="s">
        <v>21</v>
      </c>
      <c r="AB6" s="110" t="s">
        <v>23</v>
      </c>
      <c r="AC6" s="109" t="s">
        <v>22</v>
      </c>
      <c r="AD6" s="108" t="s">
        <v>21</v>
      </c>
      <c r="AE6" s="107" t="s">
        <v>23</v>
      </c>
      <c r="AF6" s="106" t="s">
        <v>22</v>
      </c>
      <c r="AG6" s="105" t="s">
        <v>21</v>
      </c>
    </row>
    <row r="7" spans="1:35" ht="21.95" customHeight="1" x14ac:dyDescent="0.25">
      <c r="A7" s="165">
        <v>1</v>
      </c>
      <c r="B7" s="170" t="s">
        <v>55</v>
      </c>
      <c r="C7" s="127"/>
      <c r="D7" s="47">
        <v>27</v>
      </c>
      <c r="E7" s="44">
        <v>5</v>
      </c>
      <c r="F7" s="46">
        <f t="shared" ref="F7:F14" si="0">SUM(D7:E7)</f>
        <v>32</v>
      </c>
      <c r="G7" s="47">
        <v>20</v>
      </c>
      <c r="H7" s="79">
        <v>2</v>
      </c>
      <c r="I7" s="46">
        <f t="shared" ref="I7:I14" si="1">SUM(G7:H7)</f>
        <v>22</v>
      </c>
      <c r="J7" s="93">
        <v>5</v>
      </c>
      <c r="K7" s="65">
        <v>1</v>
      </c>
      <c r="L7" s="64">
        <f t="shared" ref="L7:L14" si="2">SUM(J7:K7)</f>
        <v>6</v>
      </c>
      <c r="M7" s="47">
        <v>13</v>
      </c>
      <c r="N7" s="79">
        <v>3</v>
      </c>
      <c r="O7" s="46">
        <f t="shared" ref="O7:O14" si="3">SUM(M7:N7)</f>
        <v>16</v>
      </c>
      <c r="P7" s="47">
        <v>1</v>
      </c>
      <c r="Q7" s="79">
        <v>1</v>
      </c>
      <c r="R7" s="64">
        <f>SUM(P7:Q7)</f>
        <v>2</v>
      </c>
      <c r="S7" s="94" t="s">
        <v>40</v>
      </c>
      <c r="T7" s="79" t="s">
        <v>40</v>
      </c>
      <c r="U7" s="174" t="s">
        <v>40</v>
      </c>
      <c r="V7" s="94">
        <v>9</v>
      </c>
      <c r="W7" s="79">
        <v>1</v>
      </c>
      <c r="X7" s="46">
        <f t="shared" ref="X7:X14" si="4">SUM(V7:W7)</f>
        <v>10</v>
      </c>
      <c r="Y7" s="94" t="s">
        <v>40</v>
      </c>
      <c r="Z7" s="182" t="s">
        <v>40</v>
      </c>
      <c r="AA7" s="174" t="s">
        <v>40</v>
      </c>
      <c r="AB7" s="94" t="s">
        <v>40</v>
      </c>
      <c r="AC7" s="79" t="s">
        <v>40</v>
      </c>
      <c r="AD7" s="64" t="s">
        <v>40</v>
      </c>
      <c r="AE7" s="61">
        <v>75</v>
      </c>
      <c r="AF7" s="60">
        <v>13</v>
      </c>
      <c r="AG7" s="91">
        <f t="shared" ref="AG7:AG18" si="5">SUM(AE7:AF7)</f>
        <v>88</v>
      </c>
    </row>
    <row r="8" spans="1:35" ht="21.95" customHeight="1" x14ac:dyDescent="0.25">
      <c r="A8" s="166"/>
      <c r="B8" s="171" t="s">
        <v>54</v>
      </c>
      <c r="C8" s="129"/>
      <c r="D8" s="42">
        <v>23</v>
      </c>
      <c r="E8" s="39">
        <v>7</v>
      </c>
      <c r="F8" s="41">
        <f t="shared" si="0"/>
        <v>30</v>
      </c>
      <c r="G8" s="42">
        <v>26</v>
      </c>
      <c r="H8" s="39">
        <v>1</v>
      </c>
      <c r="I8" s="41">
        <f t="shared" si="1"/>
        <v>27</v>
      </c>
      <c r="J8" s="40">
        <v>13</v>
      </c>
      <c r="K8" s="87" t="s">
        <v>40</v>
      </c>
      <c r="L8" s="41">
        <f t="shared" si="2"/>
        <v>13</v>
      </c>
      <c r="M8" s="42">
        <v>4</v>
      </c>
      <c r="N8" s="39">
        <v>2</v>
      </c>
      <c r="O8" s="41">
        <f t="shared" si="3"/>
        <v>6</v>
      </c>
      <c r="P8" s="42">
        <v>3</v>
      </c>
      <c r="Q8" s="87" t="s">
        <v>40</v>
      </c>
      <c r="R8" s="41">
        <f>SUM(P8:Q8)</f>
        <v>3</v>
      </c>
      <c r="S8" s="103">
        <v>1</v>
      </c>
      <c r="T8" s="87" t="s">
        <v>40</v>
      </c>
      <c r="U8" s="88">
        <v>1</v>
      </c>
      <c r="V8" s="42">
        <v>8</v>
      </c>
      <c r="W8" s="87" t="s">
        <v>40</v>
      </c>
      <c r="X8" s="41">
        <f t="shared" si="4"/>
        <v>8</v>
      </c>
      <c r="Y8" s="103" t="s">
        <v>40</v>
      </c>
      <c r="Z8" s="87" t="s">
        <v>40</v>
      </c>
      <c r="AA8" s="178" t="s">
        <v>40</v>
      </c>
      <c r="AB8" s="103" t="s">
        <v>40</v>
      </c>
      <c r="AC8" s="87" t="s">
        <v>40</v>
      </c>
      <c r="AD8" s="88" t="s">
        <v>40</v>
      </c>
      <c r="AE8" s="85">
        <v>78</v>
      </c>
      <c r="AF8" s="86">
        <v>10</v>
      </c>
      <c r="AG8" s="85">
        <f t="shared" si="5"/>
        <v>88</v>
      </c>
    </row>
    <row r="9" spans="1:35" ht="21.95" customHeight="1" x14ac:dyDescent="0.25">
      <c r="A9" s="166"/>
      <c r="B9" s="171" t="s">
        <v>53</v>
      </c>
      <c r="C9" s="129"/>
      <c r="D9" s="42">
        <v>10</v>
      </c>
      <c r="E9" s="39">
        <v>5</v>
      </c>
      <c r="F9" s="41">
        <f t="shared" si="0"/>
        <v>15</v>
      </c>
      <c r="G9" s="42">
        <v>11</v>
      </c>
      <c r="H9" s="87" t="s">
        <v>40</v>
      </c>
      <c r="I9" s="41">
        <f t="shared" si="1"/>
        <v>11</v>
      </c>
      <c r="J9" s="40">
        <v>2</v>
      </c>
      <c r="K9" s="89" t="s">
        <v>40</v>
      </c>
      <c r="L9" s="41">
        <f t="shared" si="2"/>
        <v>2</v>
      </c>
      <c r="M9" s="42">
        <v>7</v>
      </c>
      <c r="N9" s="39">
        <v>4</v>
      </c>
      <c r="O9" s="41">
        <f t="shared" si="3"/>
        <v>11</v>
      </c>
      <c r="P9" s="42">
        <v>3</v>
      </c>
      <c r="Q9" s="87" t="s">
        <v>40</v>
      </c>
      <c r="R9" s="41">
        <f>SUM(P9:Q9)</f>
        <v>3</v>
      </c>
      <c r="S9" s="103" t="s">
        <v>40</v>
      </c>
      <c r="T9" s="87" t="s">
        <v>40</v>
      </c>
      <c r="U9" s="88" t="s">
        <v>40</v>
      </c>
      <c r="V9" s="42">
        <v>1</v>
      </c>
      <c r="W9" s="87" t="s">
        <v>40</v>
      </c>
      <c r="X9" s="41">
        <f t="shared" si="4"/>
        <v>1</v>
      </c>
      <c r="Y9" s="103" t="s">
        <v>40</v>
      </c>
      <c r="Z9" s="87" t="s">
        <v>40</v>
      </c>
      <c r="AA9" s="178" t="s">
        <v>40</v>
      </c>
      <c r="AB9" s="42">
        <v>1</v>
      </c>
      <c r="AC9" s="87" t="s">
        <v>40</v>
      </c>
      <c r="AD9" s="41">
        <f>SUM(AB9:AC9)</f>
        <v>1</v>
      </c>
      <c r="AE9" s="85">
        <v>35</v>
      </c>
      <c r="AF9" s="86">
        <v>9</v>
      </c>
      <c r="AG9" s="85">
        <f t="shared" si="5"/>
        <v>44</v>
      </c>
    </row>
    <row r="10" spans="1:35" ht="21.95" customHeight="1" x14ac:dyDescent="0.25">
      <c r="A10" s="166"/>
      <c r="B10" s="171" t="s">
        <v>52</v>
      </c>
      <c r="C10" s="129"/>
      <c r="D10" s="42">
        <v>28</v>
      </c>
      <c r="E10" s="39">
        <v>2</v>
      </c>
      <c r="F10" s="41">
        <f t="shared" si="0"/>
        <v>30</v>
      </c>
      <c r="G10" s="42">
        <v>17</v>
      </c>
      <c r="H10" s="39">
        <v>1</v>
      </c>
      <c r="I10" s="41">
        <f t="shared" si="1"/>
        <v>18</v>
      </c>
      <c r="J10" s="40">
        <v>4</v>
      </c>
      <c r="K10" s="89">
        <v>1</v>
      </c>
      <c r="L10" s="41">
        <f t="shared" si="2"/>
        <v>5</v>
      </c>
      <c r="M10" s="42">
        <v>18</v>
      </c>
      <c r="N10" s="39">
        <v>3</v>
      </c>
      <c r="O10" s="41">
        <f t="shared" si="3"/>
        <v>21</v>
      </c>
      <c r="P10" s="42">
        <v>1</v>
      </c>
      <c r="Q10" s="87">
        <v>1</v>
      </c>
      <c r="R10" s="41">
        <f>SUM(P10:Q10)</f>
        <v>2</v>
      </c>
      <c r="S10" s="103">
        <v>1</v>
      </c>
      <c r="T10" s="87" t="s">
        <v>40</v>
      </c>
      <c r="U10" s="88">
        <f>SUM(S10:T10)</f>
        <v>1</v>
      </c>
      <c r="V10" s="42">
        <v>11</v>
      </c>
      <c r="W10" s="87" t="s">
        <v>40</v>
      </c>
      <c r="X10" s="41">
        <f t="shared" si="4"/>
        <v>11</v>
      </c>
      <c r="Y10" s="90" t="s">
        <v>40</v>
      </c>
      <c r="Z10" s="89" t="s">
        <v>40</v>
      </c>
      <c r="AA10" s="88" t="s">
        <v>40</v>
      </c>
      <c r="AB10" s="103">
        <v>1</v>
      </c>
      <c r="AC10" s="87">
        <v>1</v>
      </c>
      <c r="AD10" s="88">
        <f>SUM(AC10)</f>
        <v>1</v>
      </c>
      <c r="AE10" s="85">
        <v>81</v>
      </c>
      <c r="AF10" s="86">
        <v>9</v>
      </c>
      <c r="AG10" s="85">
        <f t="shared" si="5"/>
        <v>90</v>
      </c>
    </row>
    <row r="11" spans="1:35" ht="21.95" customHeight="1" x14ac:dyDescent="0.25">
      <c r="A11" s="166"/>
      <c r="B11" s="171" t="s">
        <v>51</v>
      </c>
      <c r="C11" s="129"/>
      <c r="D11" s="42">
        <v>8</v>
      </c>
      <c r="E11" s="39">
        <v>5</v>
      </c>
      <c r="F11" s="41">
        <f t="shared" si="0"/>
        <v>13</v>
      </c>
      <c r="G11" s="42">
        <v>3</v>
      </c>
      <c r="H11" s="87" t="s">
        <v>40</v>
      </c>
      <c r="I11" s="41">
        <f t="shared" si="1"/>
        <v>3</v>
      </c>
      <c r="J11" s="40">
        <v>6</v>
      </c>
      <c r="K11" s="89">
        <v>1</v>
      </c>
      <c r="L11" s="41">
        <f t="shared" si="2"/>
        <v>7</v>
      </c>
      <c r="M11" s="42">
        <v>7</v>
      </c>
      <c r="N11" s="87" t="s">
        <v>40</v>
      </c>
      <c r="O11" s="41">
        <f t="shared" si="3"/>
        <v>7</v>
      </c>
      <c r="P11" s="103" t="s">
        <v>40</v>
      </c>
      <c r="Q11" s="87" t="s">
        <v>40</v>
      </c>
      <c r="R11" s="88" t="s">
        <v>40</v>
      </c>
      <c r="S11" s="103" t="s">
        <v>40</v>
      </c>
      <c r="T11" s="87" t="s">
        <v>40</v>
      </c>
      <c r="U11" s="88" t="s">
        <v>40</v>
      </c>
      <c r="V11" s="42">
        <v>2</v>
      </c>
      <c r="W11" s="87" t="s">
        <v>40</v>
      </c>
      <c r="X11" s="41">
        <f t="shared" si="4"/>
        <v>2</v>
      </c>
      <c r="Y11" s="103">
        <v>1</v>
      </c>
      <c r="Z11" s="87" t="s">
        <v>40</v>
      </c>
      <c r="AA11" s="178">
        <f>SUM(Y11:Z11)</f>
        <v>1</v>
      </c>
      <c r="AB11" s="103" t="s">
        <v>40</v>
      </c>
      <c r="AC11" s="87" t="s">
        <v>40</v>
      </c>
      <c r="AD11" s="88" t="s">
        <v>40</v>
      </c>
      <c r="AE11" s="85">
        <v>27</v>
      </c>
      <c r="AF11" s="86">
        <v>6</v>
      </c>
      <c r="AG11" s="85">
        <f t="shared" si="5"/>
        <v>33</v>
      </c>
    </row>
    <row r="12" spans="1:35" ht="21.95" customHeight="1" x14ac:dyDescent="0.25">
      <c r="A12" s="167"/>
      <c r="B12" s="171" t="s">
        <v>50</v>
      </c>
      <c r="C12" s="129"/>
      <c r="D12" s="35">
        <v>10</v>
      </c>
      <c r="E12" s="100">
        <v>3</v>
      </c>
      <c r="F12" s="36">
        <f t="shared" si="0"/>
        <v>13</v>
      </c>
      <c r="G12" s="35">
        <v>6</v>
      </c>
      <c r="H12" s="37">
        <v>1</v>
      </c>
      <c r="I12" s="36">
        <f t="shared" si="1"/>
        <v>7</v>
      </c>
      <c r="J12" s="186">
        <v>1</v>
      </c>
      <c r="K12" s="102">
        <v>1</v>
      </c>
      <c r="L12" s="36">
        <f t="shared" si="2"/>
        <v>2</v>
      </c>
      <c r="M12" s="35">
        <v>6</v>
      </c>
      <c r="N12" s="100" t="s">
        <v>40</v>
      </c>
      <c r="O12" s="36">
        <f t="shared" si="3"/>
        <v>6</v>
      </c>
      <c r="P12" s="101">
        <v>1</v>
      </c>
      <c r="Q12" s="100">
        <v>2</v>
      </c>
      <c r="R12" s="99">
        <f>SUM(P12:Q12)</f>
        <v>3</v>
      </c>
      <c r="S12" s="101" t="s">
        <v>40</v>
      </c>
      <c r="T12" s="100" t="s">
        <v>40</v>
      </c>
      <c r="U12" s="99" t="s">
        <v>40</v>
      </c>
      <c r="V12" s="35">
        <v>11</v>
      </c>
      <c r="W12" s="100" t="s">
        <v>40</v>
      </c>
      <c r="X12" s="99">
        <f t="shared" si="4"/>
        <v>11</v>
      </c>
      <c r="Y12" s="90" t="s">
        <v>40</v>
      </c>
      <c r="Z12" s="89" t="s">
        <v>40</v>
      </c>
      <c r="AA12" s="88" t="s">
        <v>40</v>
      </c>
      <c r="AB12" s="35">
        <v>2</v>
      </c>
      <c r="AC12" s="100" t="s">
        <v>40</v>
      </c>
      <c r="AD12" s="36">
        <f>SUM(AB12:AC12)</f>
        <v>2</v>
      </c>
      <c r="AE12" s="97">
        <v>37</v>
      </c>
      <c r="AF12" s="98">
        <v>7</v>
      </c>
      <c r="AG12" s="97">
        <f t="shared" si="5"/>
        <v>44</v>
      </c>
    </row>
    <row r="13" spans="1:35" ht="21.95" customHeight="1" x14ac:dyDescent="0.25">
      <c r="A13" s="167"/>
      <c r="B13" s="171" t="s">
        <v>49</v>
      </c>
      <c r="C13" s="129"/>
      <c r="D13" s="35">
        <v>22</v>
      </c>
      <c r="E13" s="37">
        <v>4</v>
      </c>
      <c r="F13" s="36">
        <f t="shared" si="0"/>
        <v>26</v>
      </c>
      <c r="G13" s="35">
        <v>16</v>
      </c>
      <c r="H13" s="100">
        <v>3</v>
      </c>
      <c r="I13" s="36">
        <f t="shared" si="1"/>
        <v>19</v>
      </c>
      <c r="J13" s="186">
        <v>1</v>
      </c>
      <c r="K13" s="102">
        <v>1</v>
      </c>
      <c r="L13" s="36">
        <f t="shared" si="2"/>
        <v>2</v>
      </c>
      <c r="M13" s="35">
        <v>15</v>
      </c>
      <c r="N13" s="100">
        <v>2</v>
      </c>
      <c r="O13" s="36">
        <f t="shared" si="3"/>
        <v>17</v>
      </c>
      <c r="P13" s="101">
        <v>1</v>
      </c>
      <c r="Q13" s="100" t="s">
        <v>40</v>
      </c>
      <c r="R13" s="99">
        <f>SUM(P13:Q13)</f>
        <v>1</v>
      </c>
      <c r="S13" s="101" t="s">
        <v>40</v>
      </c>
      <c r="T13" s="100" t="s">
        <v>40</v>
      </c>
      <c r="U13" s="99" t="s">
        <v>40</v>
      </c>
      <c r="V13" s="35">
        <v>10</v>
      </c>
      <c r="W13" s="100">
        <v>1</v>
      </c>
      <c r="X13" s="36">
        <f t="shared" si="4"/>
        <v>11</v>
      </c>
      <c r="Y13" s="103" t="s">
        <v>40</v>
      </c>
      <c r="Z13" s="183" t="s">
        <v>40</v>
      </c>
      <c r="AA13" s="178" t="s">
        <v>40</v>
      </c>
      <c r="AB13" s="35">
        <v>1</v>
      </c>
      <c r="AC13" s="100" t="s">
        <v>40</v>
      </c>
      <c r="AD13" s="36">
        <f>SUM(AB13:AC13)</f>
        <v>1</v>
      </c>
      <c r="AE13" s="97">
        <v>66</v>
      </c>
      <c r="AF13" s="98">
        <v>11</v>
      </c>
      <c r="AG13" s="97">
        <f t="shared" si="5"/>
        <v>77</v>
      </c>
      <c r="AI13" s="1" t="s">
        <v>48</v>
      </c>
    </row>
    <row r="14" spans="1:35" ht="21.95" customHeight="1" thickBot="1" x14ac:dyDescent="0.3">
      <c r="A14" s="167"/>
      <c r="B14" s="172" t="s">
        <v>47</v>
      </c>
      <c r="C14" s="131"/>
      <c r="D14" s="35">
        <v>6</v>
      </c>
      <c r="E14" s="37">
        <v>4</v>
      </c>
      <c r="F14" s="36">
        <f t="shared" si="0"/>
        <v>10</v>
      </c>
      <c r="G14" s="35">
        <v>3</v>
      </c>
      <c r="H14" s="100" t="s">
        <v>40</v>
      </c>
      <c r="I14" s="36">
        <f t="shared" si="1"/>
        <v>3</v>
      </c>
      <c r="J14" s="188">
        <v>1</v>
      </c>
      <c r="K14" s="102">
        <v>1</v>
      </c>
      <c r="L14" s="99">
        <f t="shared" si="2"/>
        <v>2</v>
      </c>
      <c r="M14" s="35">
        <v>3</v>
      </c>
      <c r="N14" s="37">
        <v>1</v>
      </c>
      <c r="O14" s="36">
        <f t="shared" si="3"/>
        <v>4</v>
      </c>
      <c r="P14" s="101">
        <v>2</v>
      </c>
      <c r="Q14" s="100" t="s">
        <v>40</v>
      </c>
      <c r="R14" s="99">
        <f>SUM(P14:Q14)</f>
        <v>2</v>
      </c>
      <c r="S14" s="101" t="s">
        <v>40</v>
      </c>
      <c r="T14" s="100" t="s">
        <v>40</v>
      </c>
      <c r="U14" s="99" t="s">
        <v>40</v>
      </c>
      <c r="V14" s="35">
        <v>5</v>
      </c>
      <c r="W14" s="37">
        <v>4</v>
      </c>
      <c r="X14" s="36">
        <f t="shared" si="4"/>
        <v>9</v>
      </c>
      <c r="Y14" s="179" t="s">
        <v>40</v>
      </c>
      <c r="Z14" s="180" t="s">
        <v>40</v>
      </c>
      <c r="AA14" s="181" t="s">
        <v>40</v>
      </c>
      <c r="AB14" s="101" t="s">
        <v>40</v>
      </c>
      <c r="AC14" s="100" t="s">
        <v>40</v>
      </c>
      <c r="AD14" s="99" t="s">
        <v>40</v>
      </c>
      <c r="AE14" s="97">
        <v>20</v>
      </c>
      <c r="AF14" s="98">
        <v>10</v>
      </c>
      <c r="AG14" s="97">
        <f t="shared" si="5"/>
        <v>30</v>
      </c>
    </row>
    <row r="15" spans="1:35" s="95" customFormat="1" ht="24" customHeight="1" thickBot="1" x14ac:dyDescent="0.25">
      <c r="A15" s="150" t="s">
        <v>12</v>
      </c>
      <c r="B15" s="151"/>
      <c r="C15" s="184"/>
      <c r="D15" s="73">
        <f t="shared" ref="D15:S15" si="6">SUM(D7:D14)</f>
        <v>134</v>
      </c>
      <c r="E15" s="72">
        <f t="shared" si="6"/>
        <v>35</v>
      </c>
      <c r="F15" s="71">
        <f t="shared" si="6"/>
        <v>169</v>
      </c>
      <c r="G15" s="73">
        <f t="shared" si="6"/>
        <v>102</v>
      </c>
      <c r="H15" s="72">
        <f t="shared" si="6"/>
        <v>8</v>
      </c>
      <c r="I15" s="71">
        <f t="shared" si="6"/>
        <v>110</v>
      </c>
      <c r="J15" s="185">
        <f t="shared" si="6"/>
        <v>33</v>
      </c>
      <c r="K15" s="72">
        <f t="shared" si="6"/>
        <v>6</v>
      </c>
      <c r="L15" s="71">
        <f t="shared" si="6"/>
        <v>39</v>
      </c>
      <c r="M15" s="73">
        <f t="shared" si="6"/>
        <v>73</v>
      </c>
      <c r="N15" s="72">
        <f t="shared" si="6"/>
        <v>15</v>
      </c>
      <c r="O15" s="71">
        <f t="shared" si="6"/>
        <v>88</v>
      </c>
      <c r="P15" s="73">
        <f t="shared" si="6"/>
        <v>12</v>
      </c>
      <c r="Q15" s="72">
        <f t="shared" si="6"/>
        <v>4</v>
      </c>
      <c r="R15" s="71">
        <f t="shared" si="6"/>
        <v>16</v>
      </c>
      <c r="S15" s="73">
        <f t="shared" si="6"/>
        <v>2</v>
      </c>
      <c r="T15" s="96"/>
      <c r="U15" s="71">
        <f>SUM(U7:U14)</f>
        <v>2</v>
      </c>
      <c r="V15" s="185">
        <f>SUM(V7:V14)</f>
        <v>57</v>
      </c>
      <c r="W15" s="15">
        <f>SUM(W7:W14)</f>
        <v>6</v>
      </c>
      <c r="X15" s="15">
        <f>SUM(X7:X14)</f>
        <v>63</v>
      </c>
      <c r="Y15" s="175">
        <f>SUM(Y7:Y14)</f>
        <v>1</v>
      </c>
      <c r="Z15" s="176"/>
      <c r="AA15" s="177">
        <f>SUM(AA7:AA14)</f>
        <v>1</v>
      </c>
      <c r="AB15" s="73">
        <f>SUM(AB7:AB14)</f>
        <v>5</v>
      </c>
      <c r="AC15" s="72">
        <f>SUM(AC7:AC14)</f>
        <v>1</v>
      </c>
      <c r="AD15" s="71">
        <f>SUM(AB15:AC15)</f>
        <v>6</v>
      </c>
      <c r="AE15" s="185">
        <v>419</v>
      </c>
      <c r="AF15" s="15">
        <f>SUM(AF7:AF14)</f>
        <v>75</v>
      </c>
      <c r="AG15" s="14">
        <f t="shared" si="5"/>
        <v>494</v>
      </c>
    </row>
    <row r="16" spans="1:35" ht="21.95" customHeight="1" x14ac:dyDescent="0.25">
      <c r="A16" s="165">
        <v>2</v>
      </c>
      <c r="B16" s="170" t="s">
        <v>15</v>
      </c>
      <c r="C16" s="127"/>
      <c r="D16" s="50">
        <v>19</v>
      </c>
      <c r="E16" s="49">
        <v>4</v>
      </c>
      <c r="F16" s="48">
        <f>SUM(D16:E16)</f>
        <v>23</v>
      </c>
      <c r="G16" s="47">
        <v>6</v>
      </c>
      <c r="H16" s="44">
        <v>4</v>
      </c>
      <c r="I16" s="46">
        <f>SUM(G16:H16)</f>
        <v>10</v>
      </c>
      <c r="J16" s="45">
        <v>8</v>
      </c>
      <c r="K16" s="79">
        <v>2</v>
      </c>
      <c r="L16" s="46">
        <f>SUM(J16:K16)</f>
        <v>10</v>
      </c>
      <c r="M16" s="47">
        <v>12</v>
      </c>
      <c r="N16" s="44">
        <v>6</v>
      </c>
      <c r="O16" s="46">
        <f>SUM(M16:N16)</f>
        <v>18</v>
      </c>
      <c r="P16" s="47">
        <v>17</v>
      </c>
      <c r="Q16" s="44">
        <v>3</v>
      </c>
      <c r="R16" s="46">
        <f>SUM(P16:Q16)</f>
        <v>20</v>
      </c>
      <c r="S16" s="94" t="s">
        <v>40</v>
      </c>
      <c r="T16" s="44">
        <v>1</v>
      </c>
      <c r="U16" s="46">
        <f>SUM(T16)</f>
        <v>1</v>
      </c>
      <c r="V16" s="47">
        <v>12</v>
      </c>
      <c r="W16" s="44">
        <v>8</v>
      </c>
      <c r="X16" s="43">
        <f>SUM(V16:W16)</f>
        <v>20</v>
      </c>
      <c r="Y16" s="94" t="s">
        <v>40</v>
      </c>
      <c r="Z16" s="79" t="s">
        <v>40</v>
      </c>
      <c r="AA16" s="174" t="s">
        <v>40</v>
      </c>
      <c r="AB16" s="93" t="s">
        <v>40</v>
      </c>
      <c r="AC16" s="79" t="s">
        <v>40</v>
      </c>
      <c r="AD16" s="92" t="s">
        <v>40</v>
      </c>
      <c r="AE16" s="91">
        <v>74</v>
      </c>
      <c r="AF16" s="56">
        <v>28</v>
      </c>
      <c r="AG16" s="91">
        <f t="shared" si="5"/>
        <v>102</v>
      </c>
    </row>
    <row r="17" spans="1:33" ht="21.95" customHeight="1" x14ac:dyDescent="0.25">
      <c r="A17" s="166"/>
      <c r="B17" s="171" t="s">
        <v>14</v>
      </c>
      <c r="C17" s="129"/>
      <c r="D17" s="42">
        <v>18</v>
      </c>
      <c r="E17" s="39">
        <v>6</v>
      </c>
      <c r="F17" s="41">
        <f>SUM(D17:E17)</f>
        <v>24</v>
      </c>
      <c r="G17" s="42">
        <v>10</v>
      </c>
      <c r="H17" s="39">
        <v>6</v>
      </c>
      <c r="I17" s="41">
        <f>SUM(G17:H17)</f>
        <v>16</v>
      </c>
      <c r="J17" s="40">
        <v>7</v>
      </c>
      <c r="K17" s="87" t="s">
        <v>40</v>
      </c>
      <c r="L17" s="41">
        <f>SUM(J17:K17)</f>
        <v>7</v>
      </c>
      <c r="M17" s="42">
        <v>15</v>
      </c>
      <c r="N17" s="39">
        <v>1</v>
      </c>
      <c r="O17" s="41">
        <f>SUM(M17:N17)</f>
        <v>16</v>
      </c>
      <c r="P17" s="42">
        <v>18</v>
      </c>
      <c r="Q17" s="87">
        <v>4</v>
      </c>
      <c r="R17" s="41">
        <f>SUM(P17:Q17)</f>
        <v>22</v>
      </c>
      <c r="S17" s="42">
        <v>1</v>
      </c>
      <c r="T17" s="87" t="s">
        <v>40</v>
      </c>
      <c r="U17" s="41">
        <f>SUM(S17:T17)</f>
        <v>1</v>
      </c>
      <c r="V17" s="42">
        <v>14</v>
      </c>
      <c r="W17" s="39">
        <v>11</v>
      </c>
      <c r="X17" s="38">
        <f>SUM(V17:W17)</f>
        <v>25</v>
      </c>
      <c r="Y17" s="90" t="s">
        <v>40</v>
      </c>
      <c r="Z17" s="89" t="s">
        <v>40</v>
      </c>
      <c r="AA17" s="88" t="s">
        <v>40</v>
      </c>
      <c r="AB17" s="40">
        <v>2</v>
      </c>
      <c r="AC17" s="87" t="s">
        <v>40</v>
      </c>
      <c r="AD17" s="38">
        <f>SUM(AB17:AC17)</f>
        <v>2</v>
      </c>
      <c r="AE17" s="85">
        <v>85</v>
      </c>
      <c r="AF17" s="86">
        <v>28</v>
      </c>
      <c r="AG17" s="85">
        <f t="shared" si="5"/>
        <v>113</v>
      </c>
    </row>
    <row r="18" spans="1:33" ht="21.95" customHeight="1" thickBot="1" x14ac:dyDescent="0.3">
      <c r="A18" s="173"/>
      <c r="B18" s="172" t="s">
        <v>13</v>
      </c>
      <c r="C18" s="131"/>
      <c r="D18" s="35">
        <v>10</v>
      </c>
      <c r="E18" s="37">
        <v>10</v>
      </c>
      <c r="F18" s="36">
        <f>SUM(D18:E18)</f>
        <v>20</v>
      </c>
      <c r="G18" s="35">
        <v>4</v>
      </c>
      <c r="H18" s="31">
        <v>1</v>
      </c>
      <c r="I18" s="33">
        <f>SUM(G18:H18)</f>
        <v>5</v>
      </c>
      <c r="J18" s="32">
        <v>5</v>
      </c>
      <c r="K18" s="78" t="s">
        <v>40</v>
      </c>
      <c r="L18" s="33">
        <f>SUM(J18:K18)</f>
        <v>5</v>
      </c>
      <c r="M18" s="34">
        <v>9</v>
      </c>
      <c r="N18" s="31">
        <v>6</v>
      </c>
      <c r="O18" s="33">
        <f>SUM(M18:N18)</f>
        <v>15</v>
      </c>
      <c r="P18" s="34">
        <v>5</v>
      </c>
      <c r="Q18" s="78">
        <v>2</v>
      </c>
      <c r="R18" s="33">
        <f>SUM(P18:Q18)</f>
        <v>7</v>
      </c>
      <c r="S18" s="84" t="s">
        <v>40</v>
      </c>
      <c r="T18" s="78">
        <v>1</v>
      </c>
      <c r="U18" s="33">
        <f>SUM(T18)</f>
        <v>1</v>
      </c>
      <c r="V18" s="34">
        <v>23</v>
      </c>
      <c r="W18" s="31">
        <v>10</v>
      </c>
      <c r="X18" s="30">
        <f>SUM(V18:W18)</f>
        <v>33</v>
      </c>
      <c r="Y18" s="84" t="s">
        <v>40</v>
      </c>
      <c r="Z18" s="78" t="s">
        <v>40</v>
      </c>
      <c r="AA18" s="190" t="s">
        <v>40</v>
      </c>
      <c r="AB18" s="32">
        <v>1</v>
      </c>
      <c r="AC18" s="78" t="s">
        <v>40</v>
      </c>
      <c r="AD18" s="30">
        <f>SUM(AB18:AC18)</f>
        <v>1</v>
      </c>
      <c r="AE18" s="82">
        <v>57</v>
      </c>
      <c r="AF18" s="83">
        <v>30</v>
      </c>
      <c r="AG18" s="82">
        <f t="shared" si="5"/>
        <v>87</v>
      </c>
    </row>
    <row r="19" spans="1:33" ht="24" customHeight="1" thickBot="1" x14ac:dyDescent="0.3">
      <c r="A19" s="150" t="s">
        <v>12</v>
      </c>
      <c r="B19" s="151"/>
      <c r="C19" s="184"/>
      <c r="D19" s="81">
        <f>SUM(D16:D18)</f>
        <v>47</v>
      </c>
      <c r="E19" s="80">
        <f>SUM(E16:E18)</f>
        <v>20</v>
      </c>
      <c r="F19" s="27">
        <f>SUM(D19:E19)</f>
        <v>67</v>
      </c>
      <c r="G19" s="81">
        <v>20</v>
      </c>
      <c r="H19" s="80">
        <f>SUM(H16:H18)</f>
        <v>11</v>
      </c>
      <c r="I19" s="27">
        <f>SUM(G19:H19)</f>
        <v>31</v>
      </c>
      <c r="J19" s="187">
        <f>SUM(J16:J18)</f>
        <v>20</v>
      </c>
      <c r="K19" s="28">
        <f>SUM(K16:K18)</f>
        <v>2</v>
      </c>
      <c r="L19" s="189">
        <f>SUM(L16:L18)</f>
        <v>22</v>
      </c>
      <c r="M19" s="81">
        <v>36</v>
      </c>
      <c r="N19" s="80">
        <f>SUM(N16:N18)</f>
        <v>13</v>
      </c>
      <c r="O19" s="27">
        <f>SUM(M19:N19)</f>
        <v>49</v>
      </c>
      <c r="P19" s="81">
        <f>SUM(P16:P18)</f>
        <v>40</v>
      </c>
      <c r="Q19" s="80">
        <f>SUM(Q16:Q18)</f>
        <v>9</v>
      </c>
      <c r="R19" s="27">
        <f>SUM(R16:R18)</f>
        <v>49</v>
      </c>
      <c r="S19" s="81">
        <f>SUM(S17:S18)</f>
        <v>1</v>
      </c>
      <c r="T19" s="80">
        <f>SUM(T16:T18)</f>
        <v>2</v>
      </c>
      <c r="U19" s="27">
        <f>SUM(U16:U18)</f>
        <v>3</v>
      </c>
      <c r="V19" s="187">
        <f>SUM(V16:V18)</f>
        <v>49</v>
      </c>
      <c r="W19" s="28">
        <f>SUM(W16:W18)</f>
        <v>29</v>
      </c>
      <c r="X19" s="189">
        <f>SUM(V19:W19)</f>
        <v>78</v>
      </c>
      <c r="Y19" s="191" t="s">
        <v>40</v>
      </c>
      <c r="Z19" s="192" t="s">
        <v>40</v>
      </c>
      <c r="AA19" s="193" t="s">
        <v>40</v>
      </c>
      <c r="AB19" s="81">
        <f>SUM(AB17:AB18)</f>
        <v>3</v>
      </c>
      <c r="AC19" s="192" t="s">
        <v>40</v>
      </c>
      <c r="AD19" s="27">
        <f>SUM(AD17:AD18)</f>
        <v>3</v>
      </c>
      <c r="AE19" s="187">
        <f>SUM(AE16:AE18)</f>
        <v>216</v>
      </c>
      <c r="AF19" s="28">
        <f>SUM(AF16:AF18)</f>
        <v>86</v>
      </c>
      <c r="AG19" s="27">
        <f>SUM(AG16:AG18)</f>
        <v>302</v>
      </c>
    </row>
    <row r="20" spans="1:33" ht="34.5" customHeight="1" thickBot="1" x14ac:dyDescent="0.3">
      <c r="A20" s="118" t="s">
        <v>46</v>
      </c>
      <c r="B20" s="119"/>
      <c r="C20" s="119"/>
      <c r="D20" s="17">
        <v>181</v>
      </c>
      <c r="E20" s="19">
        <v>55</v>
      </c>
      <c r="F20" s="18">
        <f>SUM(D20:E20)</f>
        <v>236</v>
      </c>
      <c r="G20" s="17">
        <v>122</v>
      </c>
      <c r="H20" s="72">
        <v>19</v>
      </c>
      <c r="I20" s="71">
        <f>SUM(G20:H20)</f>
        <v>141</v>
      </c>
      <c r="J20" s="185">
        <v>53</v>
      </c>
      <c r="K20" s="15">
        <v>8</v>
      </c>
      <c r="L20" s="14">
        <f>SUM(J20:K20)</f>
        <v>61</v>
      </c>
      <c r="M20" s="16">
        <v>109</v>
      </c>
      <c r="N20" s="15">
        <v>28</v>
      </c>
      <c r="O20" s="14">
        <f>SUM(M20:N20)</f>
        <v>137</v>
      </c>
      <c r="P20" s="16">
        <v>52</v>
      </c>
      <c r="Q20" s="15">
        <v>13</v>
      </c>
      <c r="R20" s="14">
        <f>SUM(P20:Q20)</f>
        <v>65</v>
      </c>
      <c r="S20" s="16">
        <v>3</v>
      </c>
      <c r="T20" s="15">
        <v>2</v>
      </c>
      <c r="U20" s="14">
        <f>SUM(S20:T20)</f>
        <v>5</v>
      </c>
      <c r="V20" s="16">
        <v>106</v>
      </c>
      <c r="W20" s="15">
        <v>35</v>
      </c>
      <c r="X20" s="14">
        <f>SUM(V20:W20)</f>
        <v>141</v>
      </c>
      <c r="Y20" s="191">
        <v>1</v>
      </c>
      <c r="Z20" s="192" t="s">
        <v>40</v>
      </c>
      <c r="AA20" s="193">
        <f>SUM(Y20:Z20)</f>
        <v>1</v>
      </c>
      <c r="AB20" s="16">
        <v>8</v>
      </c>
      <c r="AC20" s="15">
        <v>1</v>
      </c>
      <c r="AD20" s="14">
        <f>SUM(AB20:AC20)</f>
        <v>9</v>
      </c>
      <c r="AE20" s="29">
        <v>635</v>
      </c>
      <c r="AF20" s="28">
        <v>161</v>
      </c>
      <c r="AG20" s="27">
        <f>SUM(AE20:AF20)</f>
        <v>796</v>
      </c>
    </row>
    <row r="22" spans="1:33" ht="16.5" customHeight="1" x14ac:dyDescent="0.25">
      <c r="F22" s="2"/>
      <c r="I22" s="2" t="s">
        <v>45</v>
      </c>
      <c r="K22" s="76">
        <v>635</v>
      </c>
      <c r="M22" s="146"/>
      <c r="N22" s="146"/>
      <c r="O22" s="146"/>
      <c r="R22" s="1" t="s">
        <v>43</v>
      </c>
    </row>
    <row r="23" spans="1:33" ht="17.25" customHeight="1" x14ac:dyDescent="0.25">
      <c r="F23" s="2"/>
      <c r="I23" s="2" t="s">
        <v>42</v>
      </c>
      <c r="K23" s="76">
        <v>161</v>
      </c>
      <c r="N23" s="77"/>
    </row>
    <row r="24" spans="1:33" ht="18.75" customHeight="1" x14ac:dyDescent="0.25">
      <c r="I24" s="2" t="s">
        <v>41</v>
      </c>
      <c r="K24" s="86">
        <f>SUM(K22:K23)</f>
        <v>796</v>
      </c>
    </row>
    <row r="27" spans="1:33" ht="15" customHeight="1" x14ac:dyDescent="0.25"/>
    <row r="28" spans="1:33" hidden="1" x14ac:dyDescent="0.25"/>
    <row r="29" spans="1:33" hidden="1" x14ac:dyDescent="0.25"/>
    <row r="30" spans="1:33" hidden="1" x14ac:dyDescent="0.25"/>
    <row r="31" spans="1:33" hidden="1" x14ac:dyDescent="0.25"/>
    <row r="32" spans="1:33" hidden="1" x14ac:dyDescent="0.25"/>
    <row r="33" ht="15" hidden="1" customHeight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t="10.5" hidden="1" customHeight="1" x14ac:dyDescent="0.25"/>
    <row r="47" hidden="1" x14ac:dyDescent="0.25"/>
    <row r="48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t="15" hidden="1" customHeight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  <row r="66" hidden="1" x14ac:dyDescent="0.25"/>
    <row r="67" hidden="1" x14ac:dyDescent="0.25"/>
    <row r="68" ht="3" hidden="1" customHeight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t="14.25" hidden="1" customHeight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t="14.25" hidden="1" customHeight="1" x14ac:dyDescent="0.25"/>
    <row r="83" hidden="1" x14ac:dyDescent="0.25"/>
    <row r="84" hidden="1" x14ac:dyDescent="0.25"/>
    <row r="85" hidden="1" x14ac:dyDescent="0.25"/>
    <row r="86" ht="13.5" hidden="1" customHeight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4" ht="15.75" customHeight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46" spans="1:33" x14ac:dyDescent="0.25">
      <c r="D146" s="74"/>
      <c r="E146" s="74"/>
      <c r="F146" s="74"/>
      <c r="G146" s="74"/>
      <c r="H146" s="74"/>
      <c r="I146" s="74"/>
      <c r="J146" s="74"/>
      <c r="K146" s="74"/>
      <c r="L146" s="74"/>
      <c r="M146" s="74"/>
      <c r="N146" s="74"/>
      <c r="O146" s="74"/>
      <c r="P146" s="74"/>
      <c r="Q146" s="74"/>
      <c r="R146" s="74"/>
      <c r="S146" s="74"/>
      <c r="T146" s="74"/>
      <c r="U146" s="74"/>
      <c r="V146" s="74"/>
      <c r="W146" s="74"/>
      <c r="X146" s="74"/>
      <c r="Y146" s="74"/>
      <c r="Z146" s="74"/>
      <c r="AA146" s="74"/>
      <c r="AB146" s="74"/>
      <c r="AC146" s="74"/>
      <c r="AD146" s="74"/>
      <c r="AE146" s="74"/>
      <c r="AF146" s="74"/>
      <c r="AG146" s="74"/>
    </row>
    <row r="147" spans="1:33" x14ac:dyDescent="0.25">
      <c r="A147" s="74" t="s">
        <v>39</v>
      </c>
      <c r="B147" s="74"/>
      <c r="C147" s="74"/>
    </row>
    <row r="148" spans="1:33" x14ac:dyDescent="0.25"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</row>
    <row r="149" spans="1:33" x14ac:dyDescent="0.25">
      <c r="A149" s="2" t="s">
        <v>38</v>
      </c>
      <c r="B149" s="2"/>
      <c r="C149" s="2"/>
    </row>
    <row r="150" spans="1:33" ht="16.5" thickBot="1" x14ac:dyDescent="0.3"/>
    <row r="151" spans="1:33" ht="16.5" thickBot="1" x14ac:dyDescent="0.3">
      <c r="D151" s="118" t="s">
        <v>37</v>
      </c>
      <c r="E151" s="119"/>
      <c r="F151" s="119"/>
      <c r="G151" s="119"/>
      <c r="H151" s="119"/>
      <c r="I151" s="119"/>
      <c r="J151" s="119"/>
      <c r="K151" s="119"/>
      <c r="L151" s="119"/>
      <c r="M151" s="119"/>
      <c r="N151" s="119"/>
      <c r="O151" s="119"/>
      <c r="P151" s="119"/>
      <c r="Q151" s="119"/>
      <c r="R151" s="119"/>
      <c r="S151" s="119"/>
      <c r="T151" s="119"/>
      <c r="U151" s="119"/>
      <c r="V151" s="119"/>
      <c r="W151" s="119"/>
      <c r="X151" s="119"/>
      <c r="Y151" s="119"/>
      <c r="Z151" s="119"/>
      <c r="AA151" s="119"/>
      <c r="AB151" s="119"/>
      <c r="AC151" s="119"/>
      <c r="AD151" s="132"/>
      <c r="AE151" s="133" t="s">
        <v>36</v>
      </c>
      <c r="AF151" s="133"/>
      <c r="AG151" s="134"/>
    </row>
    <row r="152" spans="1:33" ht="16.5" thickBot="1" x14ac:dyDescent="0.3">
      <c r="A152" s="137" t="s">
        <v>35</v>
      </c>
      <c r="B152" s="139" t="s">
        <v>34</v>
      </c>
      <c r="C152" s="141" t="s">
        <v>33</v>
      </c>
      <c r="D152" s="143" t="s">
        <v>32</v>
      </c>
      <c r="E152" s="144"/>
      <c r="F152" s="145"/>
      <c r="G152" s="118" t="s">
        <v>31</v>
      </c>
      <c r="H152" s="119"/>
      <c r="I152" s="132"/>
      <c r="J152" s="118" t="s">
        <v>30</v>
      </c>
      <c r="K152" s="119"/>
      <c r="L152" s="132"/>
      <c r="M152" s="118" t="s">
        <v>29</v>
      </c>
      <c r="N152" s="119"/>
      <c r="O152" s="132"/>
      <c r="P152" s="118" t="s">
        <v>28</v>
      </c>
      <c r="Q152" s="119"/>
      <c r="R152" s="132"/>
      <c r="S152" s="118" t="s">
        <v>27</v>
      </c>
      <c r="T152" s="119"/>
      <c r="U152" s="132"/>
      <c r="V152" s="118" t="s">
        <v>26</v>
      </c>
      <c r="W152" s="119"/>
      <c r="X152" s="132"/>
      <c r="Y152" s="118" t="s">
        <v>25</v>
      </c>
      <c r="Z152" s="119"/>
      <c r="AA152" s="132"/>
      <c r="AB152" s="118" t="s">
        <v>24</v>
      </c>
      <c r="AC152" s="119"/>
      <c r="AD152" s="132"/>
      <c r="AE152" s="135"/>
      <c r="AF152" s="135"/>
      <c r="AG152" s="136"/>
    </row>
    <row r="153" spans="1:33" ht="16.5" thickBot="1" x14ac:dyDescent="0.3">
      <c r="A153" s="138"/>
      <c r="B153" s="140"/>
      <c r="C153" s="142"/>
      <c r="D153" s="17" t="s">
        <v>23</v>
      </c>
      <c r="E153" s="19" t="s">
        <v>22</v>
      </c>
      <c r="F153" s="18" t="s">
        <v>21</v>
      </c>
      <c r="G153" s="53" t="s">
        <v>23</v>
      </c>
      <c r="H153" s="52" t="s">
        <v>22</v>
      </c>
      <c r="I153" s="51" t="s">
        <v>21</v>
      </c>
      <c r="J153" s="53" t="s">
        <v>23</v>
      </c>
      <c r="K153" s="52" t="s">
        <v>22</v>
      </c>
      <c r="L153" s="51" t="s">
        <v>21</v>
      </c>
      <c r="M153" s="53" t="s">
        <v>23</v>
      </c>
      <c r="N153" s="52" t="s">
        <v>22</v>
      </c>
      <c r="O153" s="51" t="s">
        <v>21</v>
      </c>
      <c r="P153" s="53" t="s">
        <v>23</v>
      </c>
      <c r="Q153" s="52" t="s">
        <v>22</v>
      </c>
      <c r="R153" s="51" t="s">
        <v>21</v>
      </c>
      <c r="S153" s="53" t="s">
        <v>23</v>
      </c>
      <c r="T153" s="52" t="s">
        <v>22</v>
      </c>
      <c r="U153" s="51" t="s">
        <v>21</v>
      </c>
      <c r="V153" s="53" t="s">
        <v>23</v>
      </c>
      <c r="W153" s="52" t="s">
        <v>22</v>
      </c>
      <c r="X153" s="51" t="s">
        <v>21</v>
      </c>
      <c r="Y153" s="53" t="s">
        <v>23</v>
      </c>
      <c r="Z153" s="52" t="s">
        <v>22</v>
      </c>
      <c r="AA153" s="51" t="s">
        <v>21</v>
      </c>
      <c r="AB153" s="53" t="s">
        <v>23</v>
      </c>
      <c r="AC153" s="52" t="s">
        <v>22</v>
      </c>
      <c r="AD153" s="51" t="s">
        <v>21</v>
      </c>
      <c r="AE153" s="70" t="s">
        <v>23</v>
      </c>
      <c r="AF153" s="69" t="s">
        <v>22</v>
      </c>
      <c r="AG153" s="68" t="s">
        <v>21</v>
      </c>
    </row>
    <row r="154" spans="1:33" ht="16.5" thickBot="1" x14ac:dyDescent="0.3">
      <c r="A154" s="138"/>
      <c r="B154" s="140"/>
      <c r="C154" s="142"/>
      <c r="D154" s="67">
        <v>16</v>
      </c>
      <c r="E154" s="66">
        <v>6</v>
      </c>
      <c r="F154" s="48">
        <f t="shared" ref="F154:F159" si="7">D154+E154</f>
        <v>22</v>
      </c>
      <c r="G154" s="61">
        <v>5</v>
      </c>
      <c r="H154" s="62">
        <v>3</v>
      </c>
      <c r="I154" s="46">
        <f t="shared" ref="I154:I159" si="8">G154+H154</f>
        <v>8</v>
      </c>
      <c r="J154" s="63">
        <v>4</v>
      </c>
      <c r="K154" s="65">
        <v>0</v>
      </c>
      <c r="L154" s="64">
        <v>4</v>
      </c>
      <c r="M154" s="61">
        <v>9</v>
      </c>
      <c r="N154" s="62">
        <v>1</v>
      </c>
      <c r="O154" s="46">
        <f t="shared" ref="O154:O159" si="9">M154+N154</f>
        <v>10</v>
      </c>
      <c r="P154" s="61">
        <v>1</v>
      </c>
      <c r="Q154" s="62">
        <v>0</v>
      </c>
      <c r="R154" s="46">
        <v>1</v>
      </c>
      <c r="S154" s="63">
        <v>0</v>
      </c>
      <c r="T154" s="62">
        <v>0</v>
      </c>
      <c r="U154" s="46">
        <f t="shared" ref="U154:U159" si="10">S154+T154</f>
        <v>0</v>
      </c>
      <c r="V154" s="63">
        <v>5</v>
      </c>
      <c r="W154" s="62">
        <v>3</v>
      </c>
      <c r="X154" s="46">
        <f t="shared" ref="X154:X159" si="11">V154+W154</f>
        <v>8</v>
      </c>
      <c r="Y154" s="61">
        <v>0</v>
      </c>
      <c r="Z154" s="62">
        <v>0</v>
      </c>
      <c r="AA154" s="46">
        <f t="shared" ref="AA154:AA159" si="12">SUM(Y154:Z154)</f>
        <v>0</v>
      </c>
      <c r="AB154" s="61">
        <v>8</v>
      </c>
      <c r="AC154" s="62">
        <v>1</v>
      </c>
      <c r="AD154" s="46">
        <f t="shared" ref="AD154:AD159" si="13">AB154+AC154</f>
        <v>9</v>
      </c>
      <c r="AE154" s="61">
        <f t="shared" ref="AE154:AE165" si="14">D154+G154+J154+M154+P154+S154+V154+Y154+AB154</f>
        <v>48</v>
      </c>
      <c r="AF154" s="60">
        <f t="shared" ref="AF154:AF165" si="15">E154+H154+K154+N154+Q154+T154+W154+AC154</f>
        <v>14</v>
      </c>
      <c r="AG154" s="26">
        <f t="shared" ref="AG154:AG160" si="16">SUM(AE154:AF154)</f>
        <v>62</v>
      </c>
    </row>
    <row r="155" spans="1:33" ht="16.5" thickBot="1" x14ac:dyDescent="0.3">
      <c r="A155" s="121">
        <v>1</v>
      </c>
      <c r="B155" s="59" t="s">
        <v>20</v>
      </c>
      <c r="C155" s="43" t="s">
        <v>18</v>
      </c>
      <c r="D155" s="58">
        <v>4</v>
      </c>
      <c r="E155" s="57">
        <v>6</v>
      </c>
      <c r="F155" s="41">
        <f t="shared" si="7"/>
        <v>10</v>
      </c>
      <c r="G155" s="58">
        <v>4</v>
      </c>
      <c r="H155" s="57">
        <v>4</v>
      </c>
      <c r="I155" s="41">
        <f t="shared" si="8"/>
        <v>8</v>
      </c>
      <c r="J155" s="58">
        <v>2</v>
      </c>
      <c r="K155" s="57">
        <v>1</v>
      </c>
      <c r="L155" s="41">
        <f>J155+K155</f>
        <v>3</v>
      </c>
      <c r="M155" s="58">
        <v>5</v>
      </c>
      <c r="N155" s="57">
        <v>1</v>
      </c>
      <c r="O155" s="41">
        <f t="shared" si="9"/>
        <v>6</v>
      </c>
      <c r="P155" s="58">
        <v>2</v>
      </c>
      <c r="Q155" s="57">
        <v>1</v>
      </c>
      <c r="R155" s="41">
        <f>P155+Q155</f>
        <v>3</v>
      </c>
      <c r="S155" s="58">
        <v>0</v>
      </c>
      <c r="T155" s="57">
        <v>0</v>
      </c>
      <c r="U155" s="41">
        <f t="shared" si="10"/>
        <v>0</v>
      </c>
      <c r="V155" s="58">
        <v>4</v>
      </c>
      <c r="W155" s="57">
        <v>0</v>
      </c>
      <c r="X155" s="41">
        <f t="shared" si="11"/>
        <v>4</v>
      </c>
      <c r="Y155" s="58">
        <v>0</v>
      </c>
      <c r="Z155" s="57">
        <v>0</v>
      </c>
      <c r="AA155" s="41">
        <f t="shared" si="12"/>
        <v>0</v>
      </c>
      <c r="AB155" s="58">
        <v>2</v>
      </c>
      <c r="AC155" s="57">
        <v>0</v>
      </c>
      <c r="AD155" s="41">
        <f t="shared" si="13"/>
        <v>2</v>
      </c>
      <c r="AE155" s="26">
        <f t="shared" si="14"/>
        <v>23</v>
      </c>
      <c r="AF155" s="56">
        <f t="shared" si="15"/>
        <v>13</v>
      </c>
      <c r="AG155" s="26">
        <f t="shared" si="16"/>
        <v>36</v>
      </c>
    </row>
    <row r="156" spans="1:33" ht="16.5" thickBot="1" x14ac:dyDescent="0.3">
      <c r="A156" s="122"/>
      <c r="B156" s="55" t="s">
        <v>20</v>
      </c>
      <c r="C156" s="38" t="s">
        <v>16</v>
      </c>
      <c r="D156" s="58">
        <v>16</v>
      </c>
      <c r="E156" s="57">
        <v>3</v>
      </c>
      <c r="F156" s="41">
        <f t="shared" si="7"/>
        <v>19</v>
      </c>
      <c r="G156" s="58">
        <v>3</v>
      </c>
      <c r="H156" s="57">
        <v>2</v>
      </c>
      <c r="I156" s="41">
        <f t="shared" si="8"/>
        <v>5</v>
      </c>
      <c r="J156" s="58">
        <v>2</v>
      </c>
      <c r="K156" s="57">
        <v>0</v>
      </c>
      <c r="L156" s="41">
        <f>J156+K156</f>
        <v>2</v>
      </c>
      <c r="M156" s="58">
        <v>8</v>
      </c>
      <c r="N156" s="57">
        <v>2</v>
      </c>
      <c r="O156" s="41">
        <f t="shared" si="9"/>
        <v>10</v>
      </c>
      <c r="P156" s="58">
        <v>0</v>
      </c>
      <c r="Q156" s="57">
        <v>0</v>
      </c>
      <c r="R156" s="41">
        <f>P156+Q156</f>
        <v>0</v>
      </c>
      <c r="S156" s="58">
        <v>0</v>
      </c>
      <c r="T156" s="57">
        <v>0</v>
      </c>
      <c r="U156" s="41">
        <f t="shared" si="10"/>
        <v>0</v>
      </c>
      <c r="V156" s="58">
        <v>3</v>
      </c>
      <c r="W156" s="57">
        <v>3</v>
      </c>
      <c r="X156" s="41">
        <f t="shared" si="11"/>
        <v>6</v>
      </c>
      <c r="Y156" s="58">
        <v>0</v>
      </c>
      <c r="Z156" s="57">
        <v>0</v>
      </c>
      <c r="AA156" s="41">
        <f t="shared" si="12"/>
        <v>0</v>
      </c>
      <c r="AB156" s="58">
        <v>6</v>
      </c>
      <c r="AC156" s="57">
        <v>2</v>
      </c>
      <c r="AD156" s="41">
        <f t="shared" si="13"/>
        <v>8</v>
      </c>
      <c r="AE156" s="26">
        <f t="shared" si="14"/>
        <v>38</v>
      </c>
      <c r="AF156" s="56">
        <f t="shared" si="15"/>
        <v>12</v>
      </c>
      <c r="AG156" s="26">
        <f t="shared" si="16"/>
        <v>50</v>
      </c>
    </row>
    <row r="157" spans="1:33" ht="16.5" thickBot="1" x14ac:dyDescent="0.3">
      <c r="A157" s="122"/>
      <c r="B157" s="55" t="s">
        <v>19</v>
      </c>
      <c r="C157" s="38" t="s">
        <v>18</v>
      </c>
      <c r="D157" s="58">
        <v>3</v>
      </c>
      <c r="E157" s="57">
        <v>1</v>
      </c>
      <c r="F157" s="41">
        <f t="shared" si="7"/>
        <v>4</v>
      </c>
      <c r="G157" s="58">
        <v>5</v>
      </c>
      <c r="H157" s="57">
        <v>0</v>
      </c>
      <c r="I157" s="41">
        <f t="shared" si="8"/>
        <v>5</v>
      </c>
      <c r="J157" s="58">
        <v>2</v>
      </c>
      <c r="K157" s="57">
        <v>0</v>
      </c>
      <c r="L157" s="41">
        <f>J157+K157</f>
        <v>2</v>
      </c>
      <c r="M157" s="58">
        <v>4</v>
      </c>
      <c r="N157" s="57">
        <v>1</v>
      </c>
      <c r="O157" s="41">
        <f t="shared" si="9"/>
        <v>5</v>
      </c>
      <c r="P157" s="58">
        <v>1</v>
      </c>
      <c r="Q157" s="57">
        <v>1</v>
      </c>
      <c r="R157" s="41">
        <f>P157+Q157</f>
        <v>2</v>
      </c>
      <c r="S157" s="58">
        <v>0</v>
      </c>
      <c r="T157" s="57">
        <v>0</v>
      </c>
      <c r="U157" s="41">
        <f t="shared" si="10"/>
        <v>0</v>
      </c>
      <c r="V157" s="58">
        <v>2</v>
      </c>
      <c r="W157" s="57">
        <v>0</v>
      </c>
      <c r="X157" s="41">
        <f t="shared" si="11"/>
        <v>2</v>
      </c>
      <c r="Y157" s="58">
        <v>0</v>
      </c>
      <c r="Z157" s="57">
        <v>0</v>
      </c>
      <c r="AA157" s="41">
        <f t="shared" si="12"/>
        <v>0</v>
      </c>
      <c r="AB157" s="58">
        <v>1</v>
      </c>
      <c r="AC157" s="57">
        <v>0</v>
      </c>
      <c r="AD157" s="41">
        <f t="shared" si="13"/>
        <v>1</v>
      </c>
      <c r="AE157" s="26">
        <f t="shared" si="14"/>
        <v>18</v>
      </c>
      <c r="AF157" s="56">
        <f t="shared" si="15"/>
        <v>3</v>
      </c>
      <c r="AG157" s="26">
        <f t="shared" si="16"/>
        <v>21</v>
      </c>
    </row>
    <row r="158" spans="1:33" ht="16.5" thickBot="1" x14ac:dyDescent="0.3">
      <c r="A158" s="122"/>
      <c r="B158" s="55" t="s">
        <v>19</v>
      </c>
      <c r="C158" s="38" t="s">
        <v>16</v>
      </c>
      <c r="D158" s="58">
        <v>6</v>
      </c>
      <c r="E158" s="57">
        <v>2</v>
      </c>
      <c r="F158" s="41">
        <f t="shared" si="7"/>
        <v>8</v>
      </c>
      <c r="G158" s="58">
        <v>6</v>
      </c>
      <c r="H158" s="57">
        <v>2</v>
      </c>
      <c r="I158" s="41">
        <f t="shared" si="8"/>
        <v>8</v>
      </c>
      <c r="J158" s="58">
        <v>0</v>
      </c>
      <c r="K158" s="57">
        <v>0</v>
      </c>
      <c r="L158" s="41">
        <f>J158+K158</f>
        <v>0</v>
      </c>
      <c r="M158" s="58">
        <v>1</v>
      </c>
      <c r="N158" s="57">
        <v>0</v>
      </c>
      <c r="O158" s="41">
        <f t="shared" si="9"/>
        <v>1</v>
      </c>
      <c r="P158" s="58">
        <v>0</v>
      </c>
      <c r="Q158" s="57">
        <v>0</v>
      </c>
      <c r="R158" s="41">
        <f>P158+Q158</f>
        <v>0</v>
      </c>
      <c r="S158" s="58">
        <v>0</v>
      </c>
      <c r="T158" s="57">
        <v>0</v>
      </c>
      <c r="U158" s="41">
        <f t="shared" si="10"/>
        <v>0</v>
      </c>
      <c r="V158" s="58">
        <v>0</v>
      </c>
      <c r="W158" s="57">
        <v>2</v>
      </c>
      <c r="X158" s="41">
        <f t="shared" si="11"/>
        <v>2</v>
      </c>
      <c r="Y158" s="58">
        <v>0</v>
      </c>
      <c r="Z158" s="57">
        <v>0</v>
      </c>
      <c r="AA158" s="41">
        <f t="shared" si="12"/>
        <v>0</v>
      </c>
      <c r="AB158" s="58">
        <v>3</v>
      </c>
      <c r="AC158" s="57">
        <v>6</v>
      </c>
      <c r="AD158" s="41">
        <f t="shared" si="13"/>
        <v>9</v>
      </c>
      <c r="AE158" s="26">
        <f t="shared" si="14"/>
        <v>16</v>
      </c>
      <c r="AF158" s="56">
        <f t="shared" si="15"/>
        <v>12</v>
      </c>
      <c r="AG158" s="26">
        <f t="shared" si="16"/>
        <v>28</v>
      </c>
    </row>
    <row r="159" spans="1:33" ht="16.5" thickBot="1" x14ac:dyDescent="0.3">
      <c r="A159" s="122"/>
      <c r="B159" s="55" t="s">
        <v>17</v>
      </c>
      <c r="C159" s="38" t="s">
        <v>18</v>
      </c>
      <c r="D159" s="35">
        <v>4</v>
      </c>
      <c r="E159" s="37">
        <v>0</v>
      </c>
      <c r="F159" s="36">
        <f t="shared" si="7"/>
        <v>4</v>
      </c>
      <c r="G159" s="34">
        <v>5</v>
      </c>
      <c r="H159" s="31">
        <v>3</v>
      </c>
      <c r="I159" s="33">
        <f t="shared" si="8"/>
        <v>8</v>
      </c>
      <c r="J159" s="34">
        <v>0</v>
      </c>
      <c r="K159" s="31">
        <v>0</v>
      </c>
      <c r="L159" s="33">
        <f>J159+K159</f>
        <v>0</v>
      </c>
      <c r="M159" s="34">
        <v>2</v>
      </c>
      <c r="N159" s="31">
        <v>0</v>
      </c>
      <c r="O159" s="33">
        <f t="shared" si="9"/>
        <v>2</v>
      </c>
      <c r="P159" s="34">
        <v>0</v>
      </c>
      <c r="Q159" s="31">
        <v>1</v>
      </c>
      <c r="R159" s="33">
        <f>P159+Q159</f>
        <v>1</v>
      </c>
      <c r="S159" s="34">
        <v>0</v>
      </c>
      <c r="T159" s="31">
        <v>0</v>
      </c>
      <c r="U159" s="33">
        <f t="shared" si="10"/>
        <v>0</v>
      </c>
      <c r="V159" s="34">
        <v>0</v>
      </c>
      <c r="W159" s="31">
        <v>0</v>
      </c>
      <c r="X159" s="33">
        <f t="shared" si="11"/>
        <v>0</v>
      </c>
      <c r="Y159" s="34">
        <v>0</v>
      </c>
      <c r="Z159" s="31">
        <v>0</v>
      </c>
      <c r="AA159" s="33">
        <f t="shared" si="12"/>
        <v>0</v>
      </c>
      <c r="AB159" s="34">
        <v>6</v>
      </c>
      <c r="AC159" s="31">
        <v>1</v>
      </c>
      <c r="AD159" s="33">
        <f t="shared" si="13"/>
        <v>7</v>
      </c>
      <c r="AE159" s="13">
        <f t="shared" si="14"/>
        <v>17</v>
      </c>
      <c r="AF159" s="21">
        <f t="shared" si="15"/>
        <v>5</v>
      </c>
      <c r="AG159" s="20">
        <f t="shared" si="16"/>
        <v>22</v>
      </c>
    </row>
    <row r="160" spans="1:33" ht="16.5" thickBot="1" x14ac:dyDescent="0.3">
      <c r="A160" s="123"/>
      <c r="B160" s="54" t="s">
        <v>17</v>
      </c>
      <c r="C160" s="30" t="s">
        <v>16</v>
      </c>
      <c r="D160" s="16">
        <f t="shared" ref="D160:S160" si="17">SUM(D154:D159)</f>
        <v>49</v>
      </c>
      <c r="E160" s="15">
        <f t="shared" si="17"/>
        <v>18</v>
      </c>
      <c r="F160" s="14">
        <f t="shared" si="17"/>
        <v>67</v>
      </c>
      <c r="G160" s="53">
        <f t="shared" si="17"/>
        <v>28</v>
      </c>
      <c r="H160" s="52">
        <f t="shared" si="17"/>
        <v>14</v>
      </c>
      <c r="I160" s="51">
        <f t="shared" si="17"/>
        <v>42</v>
      </c>
      <c r="J160" s="53">
        <f t="shared" si="17"/>
        <v>10</v>
      </c>
      <c r="K160" s="52">
        <f t="shared" si="17"/>
        <v>1</v>
      </c>
      <c r="L160" s="51">
        <f t="shared" si="17"/>
        <v>11</v>
      </c>
      <c r="M160" s="53">
        <f t="shared" si="17"/>
        <v>29</v>
      </c>
      <c r="N160" s="52">
        <f t="shared" si="17"/>
        <v>5</v>
      </c>
      <c r="O160" s="51">
        <f t="shared" si="17"/>
        <v>34</v>
      </c>
      <c r="P160" s="53">
        <f t="shared" si="17"/>
        <v>4</v>
      </c>
      <c r="Q160" s="52">
        <f t="shared" si="17"/>
        <v>3</v>
      </c>
      <c r="R160" s="51">
        <f t="shared" si="17"/>
        <v>7</v>
      </c>
      <c r="S160" s="53">
        <f t="shared" si="17"/>
        <v>0</v>
      </c>
      <c r="T160" s="52">
        <f>SUM(T156:T159)</f>
        <v>0</v>
      </c>
      <c r="U160" s="51">
        <f t="shared" ref="U160:AD160" si="18">SUM(U154:U159)</f>
        <v>0</v>
      </c>
      <c r="V160" s="53">
        <f t="shared" si="18"/>
        <v>14</v>
      </c>
      <c r="W160" s="52">
        <f t="shared" si="18"/>
        <v>8</v>
      </c>
      <c r="X160" s="51">
        <f t="shared" si="18"/>
        <v>22</v>
      </c>
      <c r="Y160" s="53">
        <f t="shared" si="18"/>
        <v>0</v>
      </c>
      <c r="Z160" s="52">
        <f t="shared" si="18"/>
        <v>0</v>
      </c>
      <c r="AA160" s="51">
        <f t="shared" si="18"/>
        <v>0</v>
      </c>
      <c r="AB160" s="53">
        <f t="shared" si="18"/>
        <v>26</v>
      </c>
      <c r="AC160" s="52">
        <f t="shared" si="18"/>
        <v>10</v>
      </c>
      <c r="AD160" s="51">
        <f t="shared" si="18"/>
        <v>36</v>
      </c>
      <c r="AE160" s="13">
        <f t="shared" si="14"/>
        <v>160</v>
      </c>
      <c r="AF160" s="21">
        <f t="shared" si="15"/>
        <v>59</v>
      </c>
      <c r="AG160" s="20">
        <f t="shared" si="16"/>
        <v>219</v>
      </c>
    </row>
    <row r="161" spans="1:33" ht="16.5" thickBot="1" x14ac:dyDescent="0.3">
      <c r="A161" s="124" t="s">
        <v>12</v>
      </c>
      <c r="B161" s="125"/>
      <c r="C161" s="125"/>
      <c r="D161" s="50">
        <v>27</v>
      </c>
      <c r="E161" s="49">
        <v>5</v>
      </c>
      <c r="F161" s="48">
        <f>D161+E161</f>
        <v>32</v>
      </c>
      <c r="G161" s="47">
        <v>5</v>
      </c>
      <c r="H161" s="44">
        <v>4</v>
      </c>
      <c r="I161" s="46">
        <f>G161+H161</f>
        <v>9</v>
      </c>
      <c r="J161" s="47">
        <v>5</v>
      </c>
      <c r="K161" s="44">
        <v>0</v>
      </c>
      <c r="L161" s="46">
        <f>J161+K161</f>
        <v>5</v>
      </c>
      <c r="M161" s="47">
        <v>16</v>
      </c>
      <c r="N161" s="44">
        <v>6</v>
      </c>
      <c r="O161" s="46">
        <f>M161+N161</f>
        <v>22</v>
      </c>
      <c r="P161" s="47">
        <v>18</v>
      </c>
      <c r="Q161" s="44">
        <v>1</v>
      </c>
      <c r="R161" s="46">
        <f>P161+Q161</f>
        <v>19</v>
      </c>
      <c r="S161" s="47">
        <v>0</v>
      </c>
      <c r="T161" s="44">
        <v>0</v>
      </c>
      <c r="U161" s="46">
        <f>S161+T161</f>
        <v>0</v>
      </c>
      <c r="V161" s="47">
        <v>31</v>
      </c>
      <c r="W161" s="44">
        <v>19</v>
      </c>
      <c r="X161" s="43">
        <f>V161+W161</f>
        <v>50</v>
      </c>
      <c r="Y161" s="47">
        <v>0</v>
      </c>
      <c r="Z161" s="44">
        <v>0</v>
      </c>
      <c r="AA161" s="46">
        <f>SUM(Y161:Z161)</f>
        <v>0</v>
      </c>
      <c r="AB161" s="45">
        <v>14</v>
      </c>
      <c r="AC161" s="44">
        <v>6</v>
      </c>
      <c r="AD161" s="43">
        <f>AB161+AC161</f>
        <v>20</v>
      </c>
      <c r="AE161" s="13">
        <f t="shared" si="14"/>
        <v>116</v>
      </c>
      <c r="AF161" s="21">
        <f t="shared" si="15"/>
        <v>41</v>
      </c>
      <c r="AG161" s="26">
        <v>157</v>
      </c>
    </row>
    <row r="162" spans="1:33" ht="16.5" thickBot="1" x14ac:dyDescent="0.3">
      <c r="A162" s="121">
        <v>2</v>
      </c>
      <c r="B162" s="126" t="s">
        <v>15</v>
      </c>
      <c r="C162" s="127"/>
      <c r="D162" s="42">
        <v>15</v>
      </c>
      <c r="E162" s="39">
        <v>5</v>
      </c>
      <c r="F162" s="41">
        <f>D162+E162</f>
        <v>20</v>
      </c>
      <c r="G162" s="42">
        <v>8</v>
      </c>
      <c r="H162" s="39">
        <v>5</v>
      </c>
      <c r="I162" s="41">
        <f>G162+H162</f>
        <v>13</v>
      </c>
      <c r="J162" s="42">
        <v>1</v>
      </c>
      <c r="K162" s="39">
        <v>0</v>
      </c>
      <c r="L162" s="41">
        <f>J162+K162</f>
        <v>1</v>
      </c>
      <c r="M162" s="42">
        <v>12</v>
      </c>
      <c r="N162" s="39">
        <v>6</v>
      </c>
      <c r="O162" s="41">
        <f>M162+N162</f>
        <v>18</v>
      </c>
      <c r="P162" s="42">
        <v>4</v>
      </c>
      <c r="Q162" s="39">
        <v>0</v>
      </c>
      <c r="R162" s="41">
        <f>P162+Q162</f>
        <v>4</v>
      </c>
      <c r="S162" s="42">
        <v>1</v>
      </c>
      <c r="T162" s="39">
        <v>0</v>
      </c>
      <c r="U162" s="41">
        <f>S162+T162</f>
        <v>1</v>
      </c>
      <c r="V162" s="42">
        <v>17</v>
      </c>
      <c r="W162" s="39">
        <v>6</v>
      </c>
      <c r="X162" s="38">
        <f>V162+W162</f>
        <v>23</v>
      </c>
      <c r="Y162" s="42">
        <v>0</v>
      </c>
      <c r="Z162" s="39">
        <v>0</v>
      </c>
      <c r="AA162" s="41">
        <v>0</v>
      </c>
      <c r="AB162" s="40">
        <v>11</v>
      </c>
      <c r="AC162" s="39">
        <v>7</v>
      </c>
      <c r="AD162" s="38">
        <f>AB162+AC162</f>
        <v>18</v>
      </c>
      <c r="AE162" s="13">
        <f t="shared" si="14"/>
        <v>69</v>
      </c>
      <c r="AF162" s="21">
        <f t="shared" si="15"/>
        <v>29</v>
      </c>
      <c r="AG162" s="26">
        <f>SUM(AE162:AF162)</f>
        <v>98</v>
      </c>
    </row>
    <row r="163" spans="1:33" ht="16.5" thickBot="1" x14ac:dyDescent="0.3">
      <c r="A163" s="122"/>
      <c r="B163" s="128" t="s">
        <v>14</v>
      </c>
      <c r="C163" s="129"/>
      <c r="D163" s="35">
        <v>15</v>
      </c>
      <c r="E163" s="37">
        <v>4</v>
      </c>
      <c r="F163" s="36">
        <f>D163+E163</f>
        <v>19</v>
      </c>
      <c r="G163" s="35">
        <v>5</v>
      </c>
      <c r="H163" s="31">
        <v>4</v>
      </c>
      <c r="I163" s="33">
        <f>G163+H163</f>
        <v>9</v>
      </c>
      <c r="J163" s="34">
        <v>2</v>
      </c>
      <c r="K163" s="31">
        <v>0</v>
      </c>
      <c r="L163" s="33">
        <f>J163+K163</f>
        <v>2</v>
      </c>
      <c r="M163" s="34">
        <v>8</v>
      </c>
      <c r="N163" s="31">
        <v>5</v>
      </c>
      <c r="O163" s="33">
        <f>M163+N163</f>
        <v>13</v>
      </c>
      <c r="P163" s="34">
        <v>2</v>
      </c>
      <c r="Q163" s="31">
        <v>0</v>
      </c>
      <c r="R163" s="33">
        <f>P163+Q163</f>
        <v>2</v>
      </c>
      <c r="S163" s="34">
        <v>0</v>
      </c>
      <c r="T163" s="31">
        <v>0</v>
      </c>
      <c r="U163" s="33">
        <f>S163+T163</f>
        <v>0</v>
      </c>
      <c r="V163" s="34">
        <v>11</v>
      </c>
      <c r="W163" s="31">
        <v>4</v>
      </c>
      <c r="X163" s="30">
        <f>V163+W163</f>
        <v>15</v>
      </c>
      <c r="Y163" s="34">
        <v>0</v>
      </c>
      <c r="Z163" s="31">
        <v>0</v>
      </c>
      <c r="AA163" s="33">
        <f>SUM(Y163:Z163)</f>
        <v>0</v>
      </c>
      <c r="AB163" s="32">
        <v>29</v>
      </c>
      <c r="AC163" s="31">
        <v>8</v>
      </c>
      <c r="AD163" s="30">
        <f>AB163+AC163</f>
        <v>37</v>
      </c>
      <c r="AE163" s="13">
        <f t="shared" si="14"/>
        <v>72</v>
      </c>
      <c r="AF163" s="21">
        <f t="shared" si="15"/>
        <v>25</v>
      </c>
      <c r="AG163" s="20">
        <v>99</v>
      </c>
    </row>
    <row r="164" spans="1:33" ht="16.5" thickBot="1" x14ac:dyDescent="0.3">
      <c r="A164" s="123"/>
      <c r="B164" s="130" t="s">
        <v>13</v>
      </c>
      <c r="C164" s="131"/>
      <c r="D164" s="29">
        <f t="shared" ref="D164:AA164" si="19">SUM(D161:D163)</f>
        <v>57</v>
      </c>
      <c r="E164" s="28">
        <f t="shared" si="19"/>
        <v>14</v>
      </c>
      <c r="F164" s="27">
        <f t="shared" si="19"/>
        <v>71</v>
      </c>
      <c r="G164" s="26">
        <f t="shared" si="19"/>
        <v>18</v>
      </c>
      <c r="H164" s="25">
        <f t="shared" si="19"/>
        <v>13</v>
      </c>
      <c r="I164" s="22">
        <f t="shared" si="19"/>
        <v>31</v>
      </c>
      <c r="J164" s="24">
        <f t="shared" si="19"/>
        <v>8</v>
      </c>
      <c r="K164" s="23">
        <f t="shared" si="19"/>
        <v>0</v>
      </c>
      <c r="L164" s="22">
        <f t="shared" si="19"/>
        <v>8</v>
      </c>
      <c r="M164" s="24">
        <f t="shared" si="19"/>
        <v>36</v>
      </c>
      <c r="N164" s="23">
        <f t="shared" si="19"/>
        <v>17</v>
      </c>
      <c r="O164" s="22">
        <f t="shared" si="19"/>
        <v>53</v>
      </c>
      <c r="P164" s="24">
        <f t="shared" si="19"/>
        <v>24</v>
      </c>
      <c r="Q164" s="23">
        <f t="shared" si="19"/>
        <v>1</v>
      </c>
      <c r="R164" s="22">
        <f t="shared" si="19"/>
        <v>25</v>
      </c>
      <c r="S164" s="24">
        <f t="shared" si="19"/>
        <v>1</v>
      </c>
      <c r="T164" s="23">
        <f t="shared" si="19"/>
        <v>0</v>
      </c>
      <c r="U164" s="22">
        <f t="shared" si="19"/>
        <v>1</v>
      </c>
      <c r="V164" s="24">
        <f t="shared" si="19"/>
        <v>59</v>
      </c>
      <c r="W164" s="23">
        <f t="shared" si="19"/>
        <v>29</v>
      </c>
      <c r="X164" s="22">
        <f t="shared" si="19"/>
        <v>88</v>
      </c>
      <c r="Y164" s="24">
        <f t="shared" si="19"/>
        <v>0</v>
      </c>
      <c r="Z164" s="23">
        <f t="shared" si="19"/>
        <v>0</v>
      </c>
      <c r="AA164" s="22">
        <f t="shared" si="19"/>
        <v>0</v>
      </c>
      <c r="AB164" s="24">
        <v>56</v>
      </c>
      <c r="AC164" s="23">
        <f>SUM(AC161:AC163)</f>
        <v>21</v>
      </c>
      <c r="AD164" s="22">
        <f>SUM(AD161:AD163)</f>
        <v>75</v>
      </c>
      <c r="AE164" s="13">
        <f t="shared" si="14"/>
        <v>259</v>
      </c>
      <c r="AF164" s="21">
        <f t="shared" si="15"/>
        <v>95</v>
      </c>
      <c r="AG164" s="20">
        <f>SUM(AE164:AF164)</f>
        <v>354</v>
      </c>
    </row>
    <row r="165" spans="1:33" ht="16.5" thickBot="1" x14ac:dyDescent="0.3">
      <c r="A165" s="116" t="s">
        <v>12</v>
      </c>
      <c r="B165" s="117"/>
      <c r="C165" s="117"/>
      <c r="D165" s="17">
        <f t="shared" ref="D165:AD165" si="20">D160+D164</f>
        <v>106</v>
      </c>
      <c r="E165" s="19">
        <f t="shared" si="20"/>
        <v>32</v>
      </c>
      <c r="F165" s="18">
        <f t="shared" si="20"/>
        <v>138</v>
      </c>
      <c r="G165" s="17">
        <f t="shared" si="20"/>
        <v>46</v>
      </c>
      <c r="H165" s="15">
        <f t="shared" si="20"/>
        <v>27</v>
      </c>
      <c r="I165" s="14">
        <f t="shared" si="20"/>
        <v>73</v>
      </c>
      <c r="J165" s="16">
        <f t="shared" si="20"/>
        <v>18</v>
      </c>
      <c r="K165" s="15">
        <f t="shared" si="20"/>
        <v>1</v>
      </c>
      <c r="L165" s="14">
        <f t="shared" si="20"/>
        <v>19</v>
      </c>
      <c r="M165" s="16">
        <f t="shared" si="20"/>
        <v>65</v>
      </c>
      <c r="N165" s="15">
        <f t="shared" si="20"/>
        <v>22</v>
      </c>
      <c r="O165" s="14">
        <f t="shared" si="20"/>
        <v>87</v>
      </c>
      <c r="P165" s="16">
        <f t="shared" si="20"/>
        <v>28</v>
      </c>
      <c r="Q165" s="15">
        <f t="shared" si="20"/>
        <v>4</v>
      </c>
      <c r="R165" s="14">
        <f t="shared" si="20"/>
        <v>32</v>
      </c>
      <c r="S165" s="16">
        <f t="shared" si="20"/>
        <v>1</v>
      </c>
      <c r="T165" s="15">
        <f t="shared" si="20"/>
        <v>0</v>
      </c>
      <c r="U165" s="14">
        <f t="shared" si="20"/>
        <v>1</v>
      </c>
      <c r="V165" s="16">
        <f t="shared" si="20"/>
        <v>73</v>
      </c>
      <c r="W165" s="15">
        <f t="shared" si="20"/>
        <v>37</v>
      </c>
      <c r="X165" s="14">
        <f t="shared" si="20"/>
        <v>110</v>
      </c>
      <c r="Y165" s="16">
        <f t="shared" si="20"/>
        <v>0</v>
      </c>
      <c r="Z165" s="15">
        <f t="shared" si="20"/>
        <v>0</v>
      </c>
      <c r="AA165" s="14">
        <f t="shared" si="20"/>
        <v>0</v>
      </c>
      <c r="AB165" s="16">
        <f t="shared" si="20"/>
        <v>82</v>
      </c>
      <c r="AC165" s="15">
        <f t="shared" si="20"/>
        <v>31</v>
      </c>
      <c r="AD165" s="14">
        <f t="shared" si="20"/>
        <v>111</v>
      </c>
      <c r="AE165" s="13">
        <f t="shared" si="14"/>
        <v>419</v>
      </c>
      <c r="AF165" s="13">
        <f t="shared" si="15"/>
        <v>154</v>
      </c>
      <c r="AG165" s="12">
        <f>SUM(AE165:AF165)</f>
        <v>573</v>
      </c>
    </row>
    <row r="166" spans="1:33" ht="16.5" thickBot="1" x14ac:dyDescent="0.3">
      <c r="A166" s="118" t="s">
        <v>11</v>
      </c>
      <c r="B166" s="119"/>
      <c r="C166" s="119"/>
    </row>
    <row r="167" spans="1:33" x14ac:dyDescent="0.25">
      <c r="F167" s="2"/>
      <c r="I167" s="2" t="s">
        <v>45</v>
      </c>
      <c r="K167" s="7" t="s">
        <v>44</v>
      </c>
      <c r="L167" s="75">
        <v>419</v>
      </c>
      <c r="M167" s="7"/>
      <c r="N167" s="7"/>
      <c r="O167" s="7"/>
      <c r="R167" s="1" t="s">
        <v>43</v>
      </c>
    </row>
    <row r="168" spans="1:33" x14ac:dyDescent="0.25">
      <c r="F168" s="2"/>
      <c r="I168" s="2" t="s">
        <v>42</v>
      </c>
      <c r="K168" s="4" t="s">
        <v>40</v>
      </c>
      <c r="L168" s="2">
        <v>154</v>
      </c>
    </row>
    <row r="169" spans="1:33" x14ac:dyDescent="0.25">
      <c r="I169" s="2" t="s">
        <v>41</v>
      </c>
      <c r="K169" s="4" t="s">
        <v>40</v>
      </c>
      <c r="L169" s="2">
        <v>573</v>
      </c>
    </row>
    <row r="193" spans="1:33" x14ac:dyDescent="0.25">
      <c r="D193" s="74"/>
      <c r="E193" s="74"/>
      <c r="F193" s="74"/>
      <c r="G193" s="74"/>
      <c r="H193" s="74"/>
      <c r="I193" s="74"/>
      <c r="J193" s="74"/>
      <c r="K193" s="74"/>
      <c r="L193" s="74"/>
      <c r="M193" s="74"/>
      <c r="N193" s="74"/>
      <c r="O193" s="74"/>
      <c r="P193" s="74"/>
      <c r="Q193" s="74"/>
      <c r="R193" s="74"/>
      <c r="S193" s="74"/>
      <c r="T193" s="74"/>
      <c r="U193" s="74"/>
      <c r="V193" s="74"/>
      <c r="W193" s="74"/>
      <c r="X193" s="74"/>
      <c r="Y193" s="74"/>
      <c r="Z193" s="74"/>
      <c r="AA193" s="74"/>
      <c r="AB193" s="74"/>
      <c r="AC193" s="74"/>
      <c r="AD193" s="74"/>
      <c r="AE193" s="74"/>
      <c r="AF193" s="74"/>
      <c r="AG193" s="74"/>
    </row>
    <row r="194" spans="1:33" x14ac:dyDescent="0.25">
      <c r="A194" s="74" t="s">
        <v>39</v>
      </c>
      <c r="B194" s="74"/>
      <c r="C194" s="74"/>
    </row>
    <row r="195" spans="1:33" x14ac:dyDescent="0.25"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</row>
    <row r="196" spans="1:33" x14ac:dyDescent="0.25">
      <c r="A196" s="2" t="s">
        <v>38</v>
      </c>
      <c r="B196" s="2"/>
      <c r="C196" s="2"/>
    </row>
    <row r="197" spans="1:33" ht="16.5" thickBot="1" x14ac:dyDescent="0.3"/>
    <row r="198" spans="1:33" ht="16.5" thickBot="1" x14ac:dyDescent="0.3">
      <c r="D198" s="118" t="s">
        <v>37</v>
      </c>
      <c r="E198" s="119"/>
      <c r="F198" s="119"/>
      <c r="G198" s="119"/>
      <c r="H198" s="119"/>
      <c r="I198" s="119"/>
      <c r="J198" s="119"/>
      <c r="K198" s="119"/>
      <c r="L198" s="119"/>
      <c r="M198" s="119"/>
      <c r="N198" s="119"/>
      <c r="O198" s="119"/>
      <c r="P198" s="119"/>
      <c r="Q198" s="119"/>
      <c r="R198" s="119"/>
      <c r="S198" s="119"/>
      <c r="T198" s="119"/>
      <c r="U198" s="119"/>
      <c r="V198" s="119"/>
      <c r="W198" s="119"/>
      <c r="X198" s="119"/>
      <c r="Y198" s="119"/>
      <c r="Z198" s="119"/>
      <c r="AA198" s="119"/>
      <c r="AB198" s="119"/>
      <c r="AC198" s="119"/>
      <c r="AD198" s="132"/>
      <c r="AE198" s="133" t="s">
        <v>36</v>
      </c>
      <c r="AF198" s="133"/>
      <c r="AG198" s="134"/>
    </row>
    <row r="199" spans="1:33" ht="16.5" thickBot="1" x14ac:dyDescent="0.3">
      <c r="A199" s="137" t="s">
        <v>35</v>
      </c>
      <c r="B199" s="139" t="s">
        <v>34</v>
      </c>
      <c r="C199" s="141" t="s">
        <v>33</v>
      </c>
      <c r="D199" s="143" t="s">
        <v>32</v>
      </c>
      <c r="E199" s="144"/>
      <c r="F199" s="145"/>
      <c r="G199" s="118" t="s">
        <v>31</v>
      </c>
      <c r="H199" s="119"/>
      <c r="I199" s="132"/>
      <c r="J199" s="118" t="s">
        <v>30</v>
      </c>
      <c r="K199" s="119"/>
      <c r="L199" s="132"/>
      <c r="M199" s="118" t="s">
        <v>29</v>
      </c>
      <c r="N199" s="119"/>
      <c r="O199" s="132"/>
      <c r="P199" s="118" t="s">
        <v>28</v>
      </c>
      <c r="Q199" s="119"/>
      <c r="R199" s="132"/>
      <c r="S199" s="118" t="s">
        <v>27</v>
      </c>
      <c r="T199" s="119"/>
      <c r="U199" s="132"/>
      <c r="V199" s="118" t="s">
        <v>26</v>
      </c>
      <c r="W199" s="119"/>
      <c r="X199" s="132"/>
      <c r="Y199" s="118" t="s">
        <v>25</v>
      </c>
      <c r="Z199" s="119"/>
      <c r="AA199" s="132"/>
      <c r="AB199" s="118" t="s">
        <v>24</v>
      </c>
      <c r="AC199" s="119"/>
      <c r="AD199" s="132"/>
      <c r="AE199" s="135"/>
      <c r="AF199" s="135"/>
      <c r="AG199" s="136"/>
    </row>
    <row r="200" spans="1:33" ht="16.5" thickBot="1" x14ac:dyDescent="0.3">
      <c r="A200" s="138"/>
      <c r="B200" s="140"/>
      <c r="C200" s="142"/>
      <c r="D200" s="17" t="s">
        <v>23</v>
      </c>
      <c r="E200" s="19" t="s">
        <v>22</v>
      </c>
      <c r="F200" s="18" t="s">
        <v>21</v>
      </c>
      <c r="G200" s="53" t="s">
        <v>23</v>
      </c>
      <c r="H200" s="52" t="s">
        <v>22</v>
      </c>
      <c r="I200" s="51" t="s">
        <v>21</v>
      </c>
      <c r="J200" s="53" t="s">
        <v>23</v>
      </c>
      <c r="K200" s="52" t="s">
        <v>22</v>
      </c>
      <c r="L200" s="51" t="s">
        <v>21</v>
      </c>
      <c r="M200" s="53" t="s">
        <v>23</v>
      </c>
      <c r="N200" s="52" t="s">
        <v>22</v>
      </c>
      <c r="O200" s="51" t="s">
        <v>21</v>
      </c>
      <c r="P200" s="53" t="s">
        <v>23</v>
      </c>
      <c r="Q200" s="52" t="s">
        <v>22</v>
      </c>
      <c r="R200" s="51" t="s">
        <v>21</v>
      </c>
      <c r="S200" s="53" t="s">
        <v>23</v>
      </c>
      <c r="T200" s="52" t="s">
        <v>22</v>
      </c>
      <c r="U200" s="51" t="s">
        <v>21</v>
      </c>
      <c r="V200" s="53" t="s">
        <v>23</v>
      </c>
      <c r="W200" s="52" t="s">
        <v>22</v>
      </c>
      <c r="X200" s="51" t="s">
        <v>21</v>
      </c>
      <c r="Y200" s="53" t="s">
        <v>23</v>
      </c>
      <c r="Z200" s="52" t="s">
        <v>22</v>
      </c>
      <c r="AA200" s="51" t="s">
        <v>21</v>
      </c>
      <c r="AB200" s="53" t="s">
        <v>23</v>
      </c>
      <c r="AC200" s="52" t="s">
        <v>22</v>
      </c>
      <c r="AD200" s="51" t="s">
        <v>21</v>
      </c>
      <c r="AE200" s="70" t="s">
        <v>23</v>
      </c>
      <c r="AF200" s="69" t="s">
        <v>22</v>
      </c>
      <c r="AG200" s="68" t="s">
        <v>21</v>
      </c>
    </row>
    <row r="201" spans="1:33" ht="16.5" thickBot="1" x14ac:dyDescent="0.3">
      <c r="A201" s="138"/>
      <c r="B201" s="140"/>
      <c r="C201" s="142"/>
      <c r="D201" s="67">
        <v>16</v>
      </c>
      <c r="E201" s="66">
        <v>6</v>
      </c>
      <c r="F201" s="48">
        <f t="shared" ref="F201:F206" si="21">D201+E201</f>
        <v>22</v>
      </c>
      <c r="G201" s="61">
        <v>5</v>
      </c>
      <c r="H201" s="62">
        <v>3</v>
      </c>
      <c r="I201" s="46">
        <f t="shared" ref="I201:I206" si="22">G201+H201</f>
        <v>8</v>
      </c>
      <c r="J201" s="63">
        <v>4</v>
      </c>
      <c r="K201" s="65">
        <v>0</v>
      </c>
      <c r="L201" s="64">
        <v>4</v>
      </c>
      <c r="M201" s="61">
        <v>9</v>
      </c>
      <c r="N201" s="62">
        <v>1</v>
      </c>
      <c r="O201" s="46">
        <f t="shared" ref="O201:O206" si="23">M201+N201</f>
        <v>10</v>
      </c>
      <c r="P201" s="61">
        <v>1</v>
      </c>
      <c r="Q201" s="62">
        <v>0</v>
      </c>
      <c r="R201" s="46">
        <v>1</v>
      </c>
      <c r="S201" s="63">
        <v>0</v>
      </c>
      <c r="T201" s="62">
        <v>0</v>
      </c>
      <c r="U201" s="46">
        <f t="shared" ref="U201:U206" si="24">S201+T201</f>
        <v>0</v>
      </c>
      <c r="V201" s="63">
        <v>5</v>
      </c>
      <c r="W201" s="62">
        <v>3</v>
      </c>
      <c r="X201" s="46">
        <f t="shared" ref="X201:X206" si="25">V201+W201</f>
        <v>8</v>
      </c>
      <c r="Y201" s="61">
        <v>0</v>
      </c>
      <c r="Z201" s="62">
        <v>0</v>
      </c>
      <c r="AA201" s="46">
        <f t="shared" ref="AA201:AA206" si="26">SUM(Y201:Z201)</f>
        <v>0</v>
      </c>
      <c r="AB201" s="61">
        <v>8</v>
      </c>
      <c r="AC201" s="62">
        <v>1</v>
      </c>
      <c r="AD201" s="46">
        <f t="shared" ref="AD201:AD206" si="27">AB201+AC201</f>
        <v>9</v>
      </c>
      <c r="AE201" s="61">
        <f t="shared" ref="AE201:AE212" si="28">D201+G201+J201+M201+P201+S201+V201+Y201+AB201</f>
        <v>48</v>
      </c>
      <c r="AF201" s="60">
        <f t="shared" ref="AF201:AF212" si="29">E201+H201+K201+N201+Q201+T201+W201+AC201</f>
        <v>14</v>
      </c>
      <c r="AG201" s="26">
        <f t="shared" ref="AG201:AG207" si="30">SUM(AE201:AF201)</f>
        <v>62</v>
      </c>
    </row>
    <row r="202" spans="1:33" ht="16.5" thickBot="1" x14ac:dyDescent="0.3">
      <c r="A202" s="121">
        <v>1</v>
      </c>
      <c r="B202" s="59" t="s">
        <v>20</v>
      </c>
      <c r="C202" s="43" t="s">
        <v>18</v>
      </c>
      <c r="D202" s="58">
        <v>4</v>
      </c>
      <c r="E202" s="57">
        <v>6</v>
      </c>
      <c r="F202" s="41">
        <f t="shared" si="21"/>
        <v>10</v>
      </c>
      <c r="G202" s="58">
        <v>4</v>
      </c>
      <c r="H202" s="57">
        <v>4</v>
      </c>
      <c r="I202" s="41">
        <f t="shared" si="22"/>
        <v>8</v>
      </c>
      <c r="J202" s="58">
        <v>2</v>
      </c>
      <c r="K202" s="57">
        <v>1</v>
      </c>
      <c r="L202" s="41">
        <f>J202+K202</f>
        <v>3</v>
      </c>
      <c r="M202" s="58">
        <v>5</v>
      </c>
      <c r="N202" s="57">
        <v>1</v>
      </c>
      <c r="O202" s="41">
        <f t="shared" si="23"/>
        <v>6</v>
      </c>
      <c r="P202" s="58">
        <v>2</v>
      </c>
      <c r="Q202" s="57">
        <v>1</v>
      </c>
      <c r="R202" s="41">
        <f>P202+Q202</f>
        <v>3</v>
      </c>
      <c r="S202" s="58">
        <v>0</v>
      </c>
      <c r="T202" s="57">
        <v>0</v>
      </c>
      <c r="U202" s="41">
        <f t="shared" si="24"/>
        <v>0</v>
      </c>
      <c r="V202" s="58">
        <v>4</v>
      </c>
      <c r="W202" s="57">
        <v>0</v>
      </c>
      <c r="X202" s="41">
        <f t="shared" si="25"/>
        <v>4</v>
      </c>
      <c r="Y202" s="58">
        <v>0</v>
      </c>
      <c r="Z202" s="57">
        <v>0</v>
      </c>
      <c r="AA202" s="41">
        <f t="shared" si="26"/>
        <v>0</v>
      </c>
      <c r="AB202" s="58">
        <v>2</v>
      </c>
      <c r="AC202" s="57">
        <v>0</v>
      </c>
      <c r="AD202" s="41">
        <f t="shared" si="27"/>
        <v>2</v>
      </c>
      <c r="AE202" s="26">
        <f t="shared" si="28"/>
        <v>23</v>
      </c>
      <c r="AF202" s="56">
        <f t="shared" si="29"/>
        <v>13</v>
      </c>
      <c r="AG202" s="26">
        <f t="shared" si="30"/>
        <v>36</v>
      </c>
    </row>
    <row r="203" spans="1:33" ht="16.5" thickBot="1" x14ac:dyDescent="0.3">
      <c r="A203" s="122"/>
      <c r="B203" s="55" t="s">
        <v>20</v>
      </c>
      <c r="C203" s="38" t="s">
        <v>16</v>
      </c>
      <c r="D203" s="58">
        <v>16</v>
      </c>
      <c r="E203" s="57">
        <v>3</v>
      </c>
      <c r="F203" s="41">
        <f t="shared" si="21"/>
        <v>19</v>
      </c>
      <c r="G203" s="58">
        <v>3</v>
      </c>
      <c r="H203" s="57">
        <v>2</v>
      </c>
      <c r="I203" s="41">
        <f t="shared" si="22"/>
        <v>5</v>
      </c>
      <c r="J203" s="58">
        <v>2</v>
      </c>
      <c r="K203" s="57">
        <v>0</v>
      </c>
      <c r="L203" s="41">
        <f>J203+K203</f>
        <v>2</v>
      </c>
      <c r="M203" s="58">
        <v>8</v>
      </c>
      <c r="N203" s="57">
        <v>2</v>
      </c>
      <c r="O203" s="41">
        <f t="shared" si="23"/>
        <v>10</v>
      </c>
      <c r="P203" s="58">
        <v>0</v>
      </c>
      <c r="Q203" s="57">
        <v>0</v>
      </c>
      <c r="R203" s="41">
        <f>P203+Q203</f>
        <v>0</v>
      </c>
      <c r="S203" s="58">
        <v>0</v>
      </c>
      <c r="T203" s="57">
        <v>0</v>
      </c>
      <c r="U203" s="41">
        <f t="shared" si="24"/>
        <v>0</v>
      </c>
      <c r="V203" s="58">
        <v>3</v>
      </c>
      <c r="W203" s="57">
        <v>3</v>
      </c>
      <c r="X203" s="41">
        <f t="shared" si="25"/>
        <v>6</v>
      </c>
      <c r="Y203" s="58">
        <v>0</v>
      </c>
      <c r="Z203" s="57">
        <v>0</v>
      </c>
      <c r="AA203" s="41">
        <f t="shared" si="26"/>
        <v>0</v>
      </c>
      <c r="AB203" s="58">
        <v>6</v>
      </c>
      <c r="AC203" s="57">
        <v>2</v>
      </c>
      <c r="AD203" s="41">
        <f t="shared" si="27"/>
        <v>8</v>
      </c>
      <c r="AE203" s="26">
        <f t="shared" si="28"/>
        <v>38</v>
      </c>
      <c r="AF203" s="56">
        <f t="shared" si="29"/>
        <v>12</v>
      </c>
      <c r="AG203" s="26">
        <f t="shared" si="30"/>
        <v>50</v>
      </c>
    </row>
    <row r="204" spans="1:33" ht="16.5" thickBot="1" x14ac:dyDescent="0.3">
      <c r="A204" s="122"/>
      <c r="B204" s="55" t="s">
        <v>19</v>
      </c>
      <c r="C204" s="38" t="s">
        <v>18</v>
      </c>
      <c r="D204" s="58">
        <v>3</v>
      </c>
      <c r="E204" s="57">
        <v>1</v>
      </c>
      <c r="F204" s="41">
        <f t="shared" si="21"/>
        <v>4</v>
      </c>
      <c r="G204" s="58">
        <v>5</v>
      </c>
      <c r="H204" s="57">
        <v>0</v>
      </c>
      <c r="I204" s="41">
        <f t="shared" si="22"/>
        <v>5</v>
      </c>
      <c r="J204" s="58">
        <v>2</v>
      </c>
      <c r="K204" s="57">
        <v>0</v>
      </c>
      <c r="L204" s="41">
        <f>J204+K204</f>
        <v>2</v>
      </c>
      <c r="M204" s="58">
        <v>4</v>
      </c>
      <c r="N204" s="57">
        <v>1</v>
      </c>
      <c r="O204" s="41">
        <f t="shared" si="23"/>
        <v>5</v>
      </c>
      <c r="P204" s="58">
        <v>1</v>
      </c>
      <c r="Q204" s="57">
        <v>1</v>
      </c>
      <c r="R204" s="41">
        <f>P204+Q204</f>
        <v>2</v>
      </c>
      <c r="S204" s="58">
        <v>0</v>
      </c>
      <c r="T204" s="57">
        <v>0</v>
      </c>
      <c r="U204" s="41">
        <f t="shared" si="24"/>
        <v>0</v>
      </c>
      <c r="V204" s="58">
        <v>2</v>
      </c>
      <c r="W204" s="57">
        <v>0</v>
      </c>
      <c r="X204" s="41">
        <f t="shared" si="25"/>
        <v>2</v>
      </c>
      <c r="Y204" s="58">
        <v>0</v>
      </c>
      <c r="Z204" s="57">
        <v>0</v>
      </c>
      <c r="AA204" s="41">
        <f t="shared" si="26"/>
        <v>0</v>
      </c>
      <c r="AB204" s="58">
        <v>1</v>
      </c>
      <c r="AC204" s="57">
        <v>0</v>
      </c>
      <c r="AD204" s="41">
        <f t="shared" si="27"/>
        <v>1</v>
      </c>
      <c r="AE204" s="26">
        <f t="shared" si="28"/>
        <v>18</v>
      </c>
      <c r="AF204" s="56">
        <f t="shared" si="29"/>
        <v>3</v>
      </c>
      <c r="AG204" s="26">
        <f t="shared" si="30"/>
        <v>21</v>
      </c>
    </row>
    <row r="205" spans="1:33" ht="16.5" thickBot="1" x14ac:dyDescent="0.3">
      <c r="A205" s="122"/>
      <c r="B205" s="55" t="s">
        <v>19</v>
      </c>
      <c r="C205" s="38" t="s">
        <v>16</v>
      </c>
      <c r="D205" s="58">
        <v>6</v>
      </c>
      <c r="E205" s="57">
        <v>2</v>
      </c>
      <c r="F205" s="41">
        <f t="shared" si="21"/>
        <v>8</v>
      </c>
      <c r="G205" s="58">
        <v>6</v>
      </c>
      <c r="H205" s="57">
        <v>2</v>
      </c>
      <c r="I205" s="41">
        <f t="shared" si="22"/>
        <v>8</v>
      </c>
      <c r="J205" s="58">
        <v>0</v>
      </c>
      <c r="K205" s="57">
        <v>0</v>
      </c>
      <c r="L205" s="41">
        <f>J205+K205</f>
        <v>0</v>
      </c>
      <c r="M205" s="58">
        <v>1</v>
      </c>
      <c r="N205" s="57">
        <v>0</v>
      </c>
      <c r="O205" s="41">
        <f t="shared" si="23"/>
        <v>1</v>
      </c>
      <c r="P205" s="58">
        <v>0</v>
      </c>
      <c r="Q205" s="57">
        <v>0</v>
      </c>
      <c r="R205" s="41">
        <f>P205+Q205</f>
        <v>0</v>
      </c>
      <c r="S205" s="58">
        <v>0</v>
      </c>
      <c r="T205" s="57">
        <v>0</v>
      </c>
      <c r="U205" s="41">
        <f t="shared" si="24"/>
        <v>0</v>
      </c>
      <c r="V205" s="58">
        <v>0</v>
      </c>
      <c r="W205" s="57">
        <v>2</v>
      </c>
      <c r="X205" s="41">
        <f t="shared" si="25"/>
        <v>2</v>
      </c>
      <c r="Y205" s="58">
        <v>0</v>
      </c>
      <c r="Z205" s="57">
        <v>0</v>
      </c>
      <c r="AA205" s="41">
        <f t="shared" si="26"/>
        <v>0</v>
      </c>
      <c r="AB205" s="58">
        <v>3</v>
      </c>
      <c r="AC205" s="57">
        <v>6</v>
      </c>
      <c r="AD205" s="41">
        <f t="shared" si="27"/>
        <v>9</v>
      </c>
      <c r="AE205" s="26">
        <f t="shared" si="28"/>
        <v>16</v>
      </c>
      <c r="AF205" s="56">
        <f t="shared" si="29"/>
        <v>12</v>
      </c>
      <c r="AG205" s="26">
        <f t="shared" si="30"/>
        <v>28</v>
      </c>
    </row>
    <row r="206" spans="1:33" ht="16.5" thickBot="1" x14ac:dyDescent="0.3">
      <c r="A206" s="122"/>
      <c r="B206" s="55" t="s">
        <v>17</v>
      </c>
      <c r="C206" s="38" t="s">
        <v>18</v>
      </c>
      <c r="D206" s="35">
        <v>4</v>
      </c>
      <c r="E206" s="37">
        <v>0</v>
      </c>
      <c r="F206" s="36">
        <f t="shared" si="21"/>
        <v>4</v>
      </c>
      <c r="G206" s="34">
        <v>5</v>
      </c>
      <c r="H206" s="31">
        <v>3</v>
      </c>
      <c r="I206" s="33">
        <f t="shared" si="22"/>
        <v>8</v>
      </c>
      <c r="J206" s="34">
        <v>0</v>
      </c>
      <c r="K206" s="31">
        <v>0</v>
      </c>
      <c r="L206" s="33">
        <f>J206+K206</f>
        <v>0</v>
      </c>
      <c r="M206" s="34">
        <v>2</v>
      </c>
      <c r="N206" s="31">
        <v>0</v>
      </c>
      <c r="O206" s="33">
        <f t="shared" si="23"/>
        <v>2</v>
      </c>
      <c r="P206" s="34">
        <v>0</v>
      </c>
      <c r="Q206" s="31">
        <v>1</v>
      </c>
      <c r="R206" s="33">
        <f>P206+Q206</f>
        <v>1</v>
      </c>
      <c r="S206" s="34">
        <v>0</v>
      </c>
      <c r="T206" s="31">
        <v>0</v>
      </c>
      <c r="U206" s="33">
        <f t="shared" si="24"/>
        <v>0</v>
      </c>
      <c r="V206" s="34">
        <v>0</v>
      </c>
      <c r="W206" s="31">
        <v>0</v>
      </c>
      <c r="X206" s="33">
        <f t="shared" si="25"/>
        <v>0</v>
      </c>
      <c r="Y206" s="34">
        <v>0</v>
      </c>
      <c r="Z206" s="31">
        <v>0</v>
      </c>
      <c r="AA206" s="33">
        <f t="shared" si="26"/>
        <v>0</v>
      </c>
      <c r="AB206" s="34">
        <v>6</v>
      </c>
      <c r="AC206" s="31">
        <v>1</v>
      </c>
      <c r="AD206" s="33">
        <f t="shared" si="27"/>
        <v>7</v>
      </c>
      <c r="AE206" s="13">
        <f t="shared" si="28"/>
        <v>17</v>
      </c>
      <c r="AF206" s="21">
        <f t="shared" si="29"/>
        <v>5</v>
      </c>
      <c r="AG206" s="20">
        <f t="shared" si="30"/>
        <v>22</v>
      </c>
    </row>
    <row r="207" spans="1:33" ht="16.5" thickBot="1" x14ac:dyDescent="0.3">
      <c r="A207" s="123"/>
      <c r="B207" s="54" t="s">
        <v>17</v>
      </c>
      <c r="C207" s="30" t="s">
        <v>16</v>
      </c>
      <c r="D207" s="16">
        <f t="shared" ref="D207:S207" si="31">SUM(D201:D206)</f>
        <v>49</v>
      </c>
      <c r="E207" s="15">
        <f t="shared" si="31"/>
        <v>18</v>
      </c>
      <c r="F207" s="14">
        <f t="shared" si="31"/>
        <v>67</v>
      </c>
      <c r="G207" s="53">
        <f t="shared" si="31"/>
        <v>28</v>
      </c>
      <c r="H207" s="52">
        <f t="shared" si="31"/>
        <v>14</v>
      </c>
      <c r="I207" s="51">
        <f t="shared" si="31"/>
        <v>42</v>
      </c>
      <c r="J207" s="53">
        <f t="shared" si="31"/>
        <v>10</v>
      </c>
      <c r="K207" s="52">
        <f t="shared" si="31"/>
        <v>1</v>
      </c>
      <c r="L207" s="51">
        <f t="shared" si="31"/>
        <v>11</v>
      </c>
      <c r="M207" s="53">
        <f t="shared" si="31"/>
        <v>29</v>
      </c>
      <c r="N207" s="52">
        <f t="shared" si="31"/>
        <v>5</v>
      </c>
      <c r="O207" s="51">
        <f t="shared" si="31"/>
        <v>34</v>
      </c>
      <c r="P207" s="53">
        <f t="shared" si="31"/>
        <v>4</v>
      </c>
      <c r="Q207" s="52">
        <f t="shared" si="31"/>
        <v>3</v>
      </c>
      <c r="R207" s="51">
        <f t="shared" si="31"/>
        <v>7</v>
      </c>
      <c r="S207" s="53">
        <f t="shared" si="31"/>
        <v>0</v>
      </c>
      <c r="T207" s="52">
        <f>SUM(T203:T206)</f>
        <v>0</v>
      </c>
      <c r="U207" s="51">
        <f t="shared" ref="U207:AD207" si="32">SUM(U201:U206)</f>
        <v>0</v>
      </c>
      <c r="V207" s="53">
        <f t="shared" si="32"/>
        <v>14</v>
      </c>
      <c r="W207" s="52">
        <f t="shared" si="32"/>
        <v>8</v>
      </c>
      <c r="X207" s="51">
        <f t="shared" si="32"/>
        <v>22</v>
      </c>
      <c r="Y207" s="53">
        <f t="shared" si="32"/>
        <v>0</v>
      </c>
      <c r="Z207" s="52">
        <f t="shared" si="32"/>
        <v>0</v>
      </c>
      <c r="AA207" s="51">
        <f t="shared" si="32"/>
        <v>0</v>
      </c>
      <c r="AB207" s="53">
        <f t="shared" si="32"/>
        <v>26</v>
      </c>
      <c r="AC207" s="52">
        <f t="shared" si="32"/>
        <v>10</v>
      </c>
      <c r="AD207" s="51">
        <f t="shared" si="32"/>
        <v>36</v>
      </c>
      <c r="AE207" s="13">
        <f t="shared" si="28"/>
        <v>160</v>
      </c>
      <c r="AF207" s="21">
        <f t="shared" si="29"/>
        <v>59</v>
      </c>
      <c r="AG207" s="20">
        <f t="shared" si="30"/>
        <v>219</v>
      </c>
    </row>
    <row r="208" spans="1:33" ht="16.5" thickBot="1" x14ac:dyDescent="0.3">
      <c r="A208" s="124" t="s">
        <v>12</v>
      </c>
      <c r="B208" s="125"/>
      <c r="C208" s="125"/>
      <c r="D208" s="50">
        <v>27</v>
      </c>
      <c r="E208" s="49">
        <v>5</v>
      </c>
      <c r="F208" s="48">
        <f>D208+E208</f>
        <v>32</v>
      </c>
      <c r="G208" s="47">
        <v>5</v>
      </c>
      <c r="H208" s="44">
        <v>4</v>
      </c>
      <c r="I208" s="46">
        <f>G208+H208</f>
        <v>9</v>
      </c>
      <c r="J208" s="47">
        <v>5</v>
      </c>
      <c r="K208" s="44">
        <v>0</v>
      </c>
      <c r="L208" s="46">
        <f>J208+K208</f>
        <v>5</v>
      </c>
      <c r="M208" s="47">
        <v>16</v>
      </c>
      <c r="N208" s="44">
        <v>6</v>
      </c>
      <c r="O208" s="46">
        <f>M208+N208</f>
        <v>22</v>
      </c>
      <c r="P208" s="47">
        <v>18</v>
      </c>
      <c r="Q208" s="44">
        <v>1</v>
      </c>
      <c r="R208" s="46">
        <f>P208+Q208</f>
        <v>19</v>
      </c>
      <c r="S208" s="47">
        <v>0</v>
      </c>
      <c r="T208" s="44">
        <v>0</v>
      </c>
      <c r="U208" s="46">
        <f>S208+T208</f>
        <v>0</v>
      </c>
      <c r="V208" s="47">
        <v>31</v>
      </c>
      <c r="W208" s="44">
        <v>19</v>
      </c>
      <c r="X208" s="43">
        <f>V208+W208</f>
        <v>50</v>
      </c>
      <c r="Y208" s="47">
        <v>0</v>
      </c>
      <c r="Z208" s="44">
        <v>0</v>
      </c>
      <c r="AA208" s="46">
        <f>SUM(Y208:Z208)</f>
        <v>0</v>
      </c>
      <c r="AB208" s="45">
        <v>14</v>
      </c>
      <c r="AC208" s="44">
        <v>6</v>
      </c>
      <c r="AD208" s="43">
        <f>AB208+AC208</f>
        <v>20</v>
      </c>
      <c r="AE208" s="13">
        <f t="shared" si="28"/>
        <v>116</v>
      </c>
      <c r="AF208" s="21">
        <f t="shared" si="29"/>
        <v>41</v>
      </c>
      <c r="AG208" s="26">
        <v>157</v>
      </c>
    </row>
    <row r="209" spans="1:33" ht="16.5" thickBot="1" x14ac:dyDescent="0.3">
      <c r="A209" s="121">
        <v>2</v>
      </c>
      <c r="B209" s="126" t="s">
        <v>15</v>
      </c>
      <c r="C209" s="127"/>
      <c r="D209" s="42">
        <v>15</v>
      </c>
      <c r="E209" s="39">
        <v>5</v>
      </c>
      <c r="F209" s="41">
        <f>D209+E209</f>
        <v>20</v>
      </c>
      <c r="G209" s="42">
        <v>8</v>
      </c>
      <c r="H209" s="39">
        <v>5</v>
      </c>
      <c r="I209" s="41">
        <f>G209+H209</f>
        <v>13</v>
      </c>
      <c r="J209" s="42">
        <v>1</v>
      </c>
      <c r="K209" s="39">
        <v>0</v>
      </c>
      <c r="L209" s="41">
        <f>J209+K209</f>
        <v>1</v>
      </c>
      <c r="M209" s="42">
        <v>12</v>
      </c>
      <c r="N209" s="39">
        <v>6</v>
      </c>
      <c r="O209" s="41">
        <f>M209+N209</f>
        <v>18</v>
      </c>
      <c r="P209" s="42">
        <v>4</v>
      </c>
      <c r="Q209" s="39">
        <v>0</v>
      </c>
      <c r="R209" s="41">
        <f>P209+Q209</f>
        <v>4</v>
      </c>
      <c r="S209" s="42">
        <v>1</v>
      </c>
      <c r="T209" s="39">
        <v>0</v>
      </c>
      <c r="U209" s="41">
        <f>S209+T209</f>
        <v>1</v>
      </c>
      <c r="V209" s="42">
        <v>17</v>
      </c>
      <c r="W209" s="39">
        <v>6</v>
      </c>
      <c r="X209" s="38">
        <f>V209+W209</f>
        <v>23</v>
      </c>
      <c r="Y209" s="42">
        <v>0</v>
      </c>
      <c r="Z209" s="39">
        <v>0</v>
      </c>
      <c r="AA209" s="41">
        <v>0</v>
      </c>
      <c r="AB209" s="40">
        <v>11</v>
      </c>
      <c r="AC209" s="39">
        <v>7</v>
      </c>
      <c r="AD209" s="38">
        <f>AB209+AC209</f>
        <v>18</v>
      </c>
      <c r="AE209" s="13">
        <f t="shared" si="28"/>
        <v>69</v>
      </c>
      <c r="AF209" s="21">
        <f t="shared" si="29"/>
        <v>29</v>
      </c>
      <c r="AG209" s="26">
        <f>SUM(AE209:AF209)</f>
        <v>98</v>
      </c>
    </row>
    <row r="210" spans="1:33" ht="16.5" thickBot="1" x14ac:dyDescent="0.3">
      <c r="A210" s="122"/>
      <c r="B210" s="128" t="s">
        <v>14</v>
      </c>
      <c r="C210" s="129"/>
      <c r="D210" s="35">
        <v>15</v>
      </c>
      <c r="E210" s="37">
        <v>4</v>
      </c>
      <c r="F210" s="36">
        <f>D210+E210</f>
        <v>19</v>
      </c>
      <c r="G210" s="35">
        <v>5</v>
      </c>
      <c r="H210" s="31">
        <v>4</v>
      </c>
      <c r="I210" s="33">
        <f>G210+H210</f>
        <v>9</v>
      </c>
      <c r="J210" s="34">
        <v>2</v>
      </c>
      <c r="K210" s="31">
        <v>0</v>
      </c>
      <c r="L210" s="33">
        <f>J210+K210</f>
        <v>2</v>
      </c>
      <c r="M210" s="34">
        <v>8</v>
      </c>
      <c r="N210" s="31">
        <v>5</v>
      </c>
      <c r="O210" s="33">
        <f>M210+N210</f>
        <v>13</v>
      </c>
      <c r="P210" s="34">
        <v>2</v>
      </c>
      <c r="Q210" s="31">
        <v>0</v>
      </c>
      <c r="R210" s="33">
        <f>P210+Q210</f>
        <v>2</v>
      </c>
      <c r="S210" s="34">
        <v>0</v>
      </c>
      <c r="T210" s="31">
        <v>0</v>
      </c>
      <c r="U210" s="33">
        <f>S210+T210</f>
        <v>0</v>
      </c>
      <c r="V210" s="34">
        <v>11</v>
      </c>
      <c r="W210" s="31">
        <v>4</v>
      </c>
      <c r="X210" s="30">
        <f>V210+W210</f>
        <v>15</v>
      </c>
      <c r="Y210" s="34">
        <v>0</v>
      </c>
      <c r="Z210" s="31">
        <v>0</v>
      </c>
      <c r="AA210" s="33">
        <f>SUM(Y210:Z210)</f>
        <v>0</v>
      </c>
      <c r="AB210" s="32">
        <v>29</v>
      </c>
      <c r="AC210" s="31">
        <v>8</v>
      </c>
      <c r="AD210" s="30">
        <f>AB210+AC210</f>
        <v>37</v>
      </c>
      <c r="AE210" s="13">
        <f t="shared" si="28"/>
        <v>72</v>
      </c>
      <c r="AF210" s="21">
        <f t="shared" si="29"/>
        <v>25</v>
      </c>
      <c r="AG210" s="20">
        <v>99</v>
      </c>
    </row>
    <row r="211" spans="1:33" ht="16.5" thickBot="1" x14ac:dyDescent="0.3">
      <c r="A211" s="123"/>
      <c r="B211" s="130" t="s">
        <v>13</v>
      </c>
      <c r="C211" s="131"/>
      <c r="D211" s="29">
        <f t="shared" ref="D211:AA211" si="33">SUM(D208:D210)</f>
        <v>57</v>
      </c>
      <c r="E211" s="28">
        <f t="shared" si="33"/>
        <v>14</v>
      </c>
      <c r="F211" s="27">
        <f t="shared" si="33"/>
        <v>71</v>
      </c>
      <c r="G211" s="26">
        <f t="shared" si="33"/>
        <v>18</v>
      </c>
      <c r="H211" s="25">
        <f t="shared" si="33"/>
        <v>13</v>
      </c>
      <c r="I211" s="22">
        <f t="shared" si="33"/>
        <v>31</v>
      </c>
      <c r="J211" s="24">
        <f t="shared" si="33"/>
        <v>8</v>
      </c>
      <c r="K211" s="23">
        <f t="shared" si="33"/>
        <v>0</v>
      </c>
      <c r="L211" s="22">
        <f t="shared" si="33"/>
        <v>8</v>
      </c>
      <c r="M211" s="24">
        <f t="shared" si="33"/>
        <v>36</v>
      </c>
      <c r="N211" s="23">
        <f t="shared" si="33"/>
        <v>17</v>
      </c>
      <c r="O211" s="22">
        <f t="shared" si="33"/>
        <v>53</v>
      </c>
      <c r="P211" s="24">
        <f t="shared" si="33"/>
        <v>24</v>
      </c>
      <c r="Q211" s="23">
        <f t="shared" si="33"/>
        <v>1</v>
      </c>
      <c r="R211" s="22">
        <f t="shared" si="33"/>
        <v>25</v>
      </c>
      <c r="S211" s="24">
        <f t="shared" si="33"/>
        <v>1</v>
      </c>
      <c r="T211" s="23">
        <f t="shared" si="33"/>
        <v>0</v>
      </c>
      <c r="U211" s="22">
        <f t="shared" si="33"/>
        <v>1</v>
      </c>
      <c r="V211" s="24">
        <f t="shared" si="33"/>
        <v>59</v>
      </c>
      <c r="W211" s="23">
        <f t="shared" si="33"/>
        <v>29</v>
      </c>
      <c r="X211" s="22">
        <f t="shared" si="33"/>
        <v>88</v>
      </c>
      <c r="Y211" s="24">
        <f t="shared" si="33"/>
        <v>0</v>
      </c>
      <c r="Z211" s="23">
        <f t="shared" si="33"/>
        <v>0</v>
      </c>
      <c r="AA211" s="22">
        <f t="shared" si="33"/>
        <v>0</v>
      </c>
      <c r="AB211" s="24">
        <v>56</v>
      </c>
      <c r="AC211" s="23">
        <f>SUM(AC208:AC210)</f>
        <v>21</v>
      </c>
      <c r="AD211" s="22">
        <f>SUM(AD208:AD210)</f>
        <v>75</v>
      </c>
      <c r="AE211" s="13">
        <f t="shared" si="28"/>
        <v>259</v>
      </c>
      <c r="AF211" s="21">
        <f t="shared" si="29"/>
        <v>95</v>
      </c>
      <c r="AG211" s="20">
        <f>SUM(AE211:AF211)</f>
        <v>354</v>
      </c>
    </row>
    <row r="212" spans="1:33" ht="16.5" thickBot="1" x14ac:dyDescent="0.3">
      <c r="A212" s="116" t="s">
        <v>12</v>
      </c>
      <c r="B212" s="117"/>
      <c r="C212" s="117"/>
      <c r="D212" s="17">
        <f t="shared" ref="D212:AD212" si="34">D207+D211</f>
        <v>106</v>
      </c>
      <c r="E212" s="19">
        <f t="shared" si="34"/>
        <v>32</v>
      </c>
      <c r="F212" s="18">
        <f t="shared" si="34"/>
        <v>138</v>
      </c>
      <c r="G212" s="17">
        <f t="shared" si="34"/>
        <v>46</v>
      </c>
      <c r="H212" s="15">
        <f t="shared" si="34"/>
        <v>27</v>
      </c>
      <c r="I212" s="14">
        <f t="shared" si="34"/>
        <v>73</v>
      </c>
      <c r="J212" s="16">
        <f t="shared" si="34"/>
        <v>18</v>
      </c>
      <c r="K212" s="15">
        <f t="shared" si="34"/>
        <v>1</v>
      </c>
      <c r="L212" s="14">
        <f t="shared" si="34"/>
        <v>19</v>
      </c>
      <c r="M212" s="16">
        <f t="shared" si="34"/>
        <v>65</v>
      </c>
      <c r="N212" s="15">
        <f t="shared" si="34"/>
        <v>22</v>
      </c>
      <c r="O212" s="14">
        <f t="shared" si="34"/>
        <v>87</v>
      </c>
      <c r="P212" s="16">
        <f t="shared" si="34"/>
        <v>28</v>
      </c>
      <c r="Q212" s="15">
        <f t="shared" si="34"/>
        <v>4</v>
      </c>
      <c r="R212" s="14">
        <f t="shared" si="34"/>
        <v>32</v>
      </c>
      <c r="S212" s="16">
        <f t="shared" si="34"/>
        <v>1</v>
      </c>
      <c r="T212" s="15">
        <f t="shared" si="34"/>
        <v>0</v>
      </c>
      <c r="U212" s="14">
        <f t="shared" si="34"/>
        <v>1</v>
      </c>
      <c r="V212" s="16">
        <f t="shared" si="34"/>
        <v>73</v>
      </c>
      <c r="W212" s="15">
        <f t="shared" si="34"/>
        <v>37</v>
      </c>
      <c r="X212" s="14">
        <f t="shared" si="34"/>
        <v>110</v>
      </c>
      <c r="Y212" s="16">
        <f t="shared" si="34"/>
        <v>0</v>
      </c>
      <c r="Z212" s="15">
        <f t="shared" si="34"/>
        <v>0</v>
      </c>
      <c r="AA212" s="14">
        <f t="shared" si="34"/>
        <v>0</v>
      </c>
      <c r="AB212" s="16">
        <f t="shared" si="34"/>
        <v>82</v>
      </c>
      <c r="AC212" s="15">
        <f t="shared" si="34"/>
        <v>31</v>
      </c>
      <c r="AD212" s="14">
        <f t="shared" si="34"/>
        <v>111</v>
      </c>
      <c r="AE212" s="13">
        <f t="shared" si="28"/>
        <v>419</v>
      </c>
      <c r="AF212" s="13">
        <f t="shared" si="29"/>
        <v>154</v>
      </c>
      <c r="AG212" s="12">
        <f>SUM(AE212:AF212)</f>
        <v>573</v>
      </c>
    </row>
    <row r="213" spans="1:33" ht="16.5" thickBot="1" x14ac:dyDescent="0.3">
      <c r="A213" s="118" t="s">
        <v>11</v>
      </c>
      <c r="B213" s="119"/>
      <c r="C213" s="119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11"/>
      <c r="AF213" s="11"/>
      <c r="AG213" s="10"/>
    </row>
    <row r="214" spans="1:33" ht="18.75" x14ac:dyDescent="0.3">
      <c r="A214" s="6"/>
      <c r="B214" s="6"/>
      <c r="C214" s="6"/>
      <c r="D214" s="9"/>
      <c r="E214" s="9"/>
      <c r="F214" s="9"/>
      <c r="G214" s="9"/>
      <c r="H214" s="2"/>
      <c r="I214" s="2"/>
    </row>
    <row r="215" spans="1:33" ht="18.75" x14ac:dyDescent="0.3">
      <c r="B215" s="9" t="s">
        <v>10</v>
      </c>
      <c r="C215" s="8"/>
      <c r="G215" s="5" t="s">
        <v>9</v>
      </c>
      <c r="I215" s="7"/>
      <c r="J215" s="7"/>
    </row>
    <row r="216" spans="1:33" x14ac:dyDescent="0.25">
      <c r="A216" s="1" t="s">
        <v>8</v>
      </c>
      <c r="C216" s="6"/>
      <c r="G216" s="5" t="s">
        <v>4</v>
      </c>
      <c r="I216" s="120" t="s">
        <v>7</v>
      </c>
      <c r="J216" s="120"/>
      <c r="K216" s="120"/>
      <c r="L216" s="120"/>
      <c r="M216" s="120"/>
      <c r="N216" s="120"/>
      <c r="O216" s="120"/>
      <c r="P216" s="120"/>
      <c r="Q216" s="120"/>
      <c r="R216" s="120"/>
      <c r="S216" s="120"/>
      <c r="T216" s="120"/>
      <c r="U216" s="120"/>
      <c r="V216" s="120"/>
      <c r="W216" s="120"/>
    </row>
    <row r="217" spans="1:33" x14ac:dyDescent="0.25">
      <c r="A217" s="1" t="s">
        <v>6</v>
      </c>
      <c r="B217" s="1" t="s">
        <v>5</v>
      </c>
      <c r="G217" s="5" t="s">
        <v>4</v>
      </c>
      <c r="I217" s="4"/>
    </row>
    <row r="218" spans="1:33" x14ac:dyDescent="0.25">
      <c r="B218" s="1" t="s">
        <v>3</v>
      </c>
      <c r="D218" s="1" t="s">
        <v>2</v>
      </c>
      <c r="E218" s="2" t="s">
        <v>1</v>
      </c>
      <c r="F218" s="2"/>
      <c r="G218" s="3" t="s">
        <v>0</v>
      </c>
    </row>
    <row r="219" spans="1:33" x14ac:dyDescent="0.25">
      <c r="L219" s="2"/>
    </row>
  </sheetData>
  <mergeCells count="78">
    <mergeCell ref="A2:AG2"/>
    <mergeCell ref="A3:AG3"/>
    <mergeCell ref="A4:A6"/>
    <mergeCell ref="B4:B6"/>
    <mergeCell ref="C4:C6"/>
    <mergeCell ref="D4:AD4"/>
    <mergeCell ref="AE4:AG5"/>
    <mergeCell ref="D5:F5"/>
    <mergeCell ref="A19:C19"/>
    <mergeCell ref="AB5:AD5"/>
    <mergeCell ref="A7:A14"/>
    <mergeCell ref="B7:C7"/>
    <mergeCell ref="B8:C8"/>
    <mergeCell ref="B9:C9"/>
    <mergeCell ref="B10:C10"/>
    <mergeCell ref="B11:C11"/>
    <mergeCell ref="B12:C12"/>
    <mergeCell ref="Y5:AA5"/>
    <mergeCell ref="V5:X5"/>
    <mergeCell ref="A15:C15"/>
    <mergeCell ref="A16:A18"/>
    <mergeCell ref="B16:C16"/>
    <mergeCell ref="B17:C17"/>
    <mergeCell ref="B18:C18"/>
    <mergeCell ref="B13:C13"/>
    <mergeCell ref="B14:C14"/>
    <mergeCell ref="J5:L5"/>
    <mergeCell ref="M5:O5"/>
    <mergeCell ref="P5:R5"/>
    <mergeCell ref="S5:U5"/>
    <mergeCell ref="G5:I5"/>
    <mergeCell ref="AE151:AG152"/>
    <mergeCell ref="A152:A154"/>
    <mergeCell ref="B152:B154"/>
    <mergeCell ref="C152:C154"/>
    <mergeCell ref="D152:F152"/>
    <mergeCell ref="G152:I152"/>
    <mergeCell ref="Y152:AA152"/>
    <mergeCell ref="AB152:AD152"/>
    <mergeCell ref="A20:C20"/>
    <mergeCell ref="M22:O22"/>
    <mergeCell ref="D151:AD151"/>
    <mergeCell ref="J152:L152"/>
    <mergeCell ref="M152:O152"/>
    <mergeCell ref="P152:R152"/>
    <mergeCell ref="S152:U152"/>
    <mergeCell ref="V152:X152"/>
    <mergeCell ref="A155:A160"/>
    <mergeCell ref="A161:C161"/>
    <mergeCell ref="A162:A164"/>
    <mergeCell ref="B162:C162"/>
    <mergeCell ref="B163:C163"/>
    <mergeCell ref="B164:C164"/>
    <mergeCell ref="AE198:AG199"/>
    <mergeCell ref="A199:A201"/>
    <mergeCell ref="B199:B201"/>
    <mergeCell ref="C199:C201"/>
    <mergeCell ref="D199:F199"/>
    <mergeCell ref="G199:I199"/>
    <mergeCell ref="Y199:AA199"/>
    <mergeCell ref="AB199:AD199"/>
    <mergeCell ref="A165:C165"/>
    <mergeCell ref="A166:C166"/>
    <mergeCell ref="D198:AD198"/>
    <mergeCell ref="J199:L199"/>
    <mergeCell ref="M199:O199"/>
    <mergeCell ref="P199:R199"/>
    <mergeCell ref="S199:U199"/>
    <mergeCell ref="V199:X199"/>
    <mergeCell ref="A212:C212"/>
    <mergeCell ref="A213:C213"/>
    <mergeCell ref="I216:W216"/>
    <mergeCell ref="A202:A207"/>
    <mergeCell ref="A208:C208"/>
    <mergeCell ref="A209:A211"/>
    <mergeCell ref="B209:C209"/>
    <mergeCell ref="B210:C210"/>
    <mergeCell ref="B211:C211"/>
  </mergeCells>
  <printOptions horizontalCentered="1"/>
  <pageMargins left="0" right="0" top="0.75" bottom="0.75" header="0.3" footer="0.3"/>
  <pageSetup paperSize="9" scale="9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2024-25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MSB OFFICE SYSTEM</dc:creator>
  <cp:lastModifiedBy>MSB OFFICE SYSTEM</cp:lastModifiedBy>
  <cp:lastPrinted>2025-11-14T05:52:25Z</cp:lastPrinted>
  <dcterms:created xsi:type="dcterms:W3CDTF">2025-11-14T05:27:38Z</dcterms:created>
  <dcterms:modified xsi:type="dcterms:W3CDTF">2025-11-14T05:53:49Z</dcterms:modified>
</cp:coreProperties>
</file>